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kepoole\Documents\WSU Extension - Kate's File's\Website &amp; Website Migration\"/>
    </mc:Choice>
  </mc:AlternateContent>
  <xr:revisionPtr revIDLastSave="0" documentId="8_{74EBC43E-1C9C-42FA-86E3-529710C85FCC}" xr6:coauthVersionLast="47" xr6:coauthVersionMax="47" xr10:uidLastSave="{00000000-0000-0000-0000-000000000000}"/>
  <bookViews>
    <workbookView xWindow="-120" yWindow="-120" windowWidth="29040" windowHeight="15840" xr2:uid="{00000000-000D-0000-FFFF-FFFF00000000}"/>
  </bookViews>
  <sheets>
    <sheet name="Instructions" sheetId="1" r:id="rId1"/>
    <sheet name="My Expenses" sheetId="2" r:id="rId2"/>
    <sheet name="My Income, Profit or Loss" sheetId="3" r:id="rId3"/>
    <sheet name="Toms Expenses" sheetId="4" r:id="rId4"/>
    <sheet name="Toms Income, Profit or Los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5" l="1"/>
  <c r="J23" i="5"/>
  <c r="E23" i="5"/>
  <c r="B23" i="5"/>
  <c r="J22" i="5"/>
  <c r="E22" i="5"/>
  <c r="J21" i="5"/>
  <c r="E21" i="5"/>
  <c r="J20" i="5"/>
  <c r="E20" i="5"/>
  <c r="B20" i="5"/>
  <c r="J19" i="5"/>
  <c r="E19" i="5"/>
  <c r="B19" i="5"/>
  <c r="J18" i="5"/>
  <c r="E18" i="5"/>
  <c r="B18" i="5"/>
  <c r="J17" i="5"/>
  <c r="E17" i="5"/>
  <c r="B17" i="5"/>
  <c r="J16" i="5"/>
  <c r="J24" i="5" s="1"/>
  <c r="E30" i="4" s="1"/>
  <c r="E16" i="5"/>
  <c r="E24" i="5" s="1"/>
  <c r="E28" i="4" s="1"/>
  <c r="B16" i="5"/>
  <c r="E11" i="5"/>
  <c r="E10" i="5"/>
  <c r="E12" i="5" s="1"/>
  <c r="E7" i="5"/>
  <c r="E6" i="5"/>
  <c r="E5" i="5"/>
  <c r="E4" i="5"/>
  <c r="E8" i="5" s="1"/>
  <c r="E1" i="5"/>
  <c r="E39" i="4"/>
  <c r="E34" i="4"/>
  <c r="E33" i="4"/>
  <c r="E32" i="4"/>
  <c r="E31" i="4"/>
  <c r="E27" i="4"/>
  <c r="E26" i="4"/>
  <c r="E25" i="4"/>
  <c r="E24" i="4"/>
  <c r="E23" i="4"/>
  <c r="E22" i="4"/>
  <c r="E21" i="4"/>
  <c r="E20" i="4"/>
  <c r="E19" i="4"/>
  <c r="E18" i="4"/>
  <c r="E17" i="4"/>
  <c r="E16" i="4"/>
  <c r="E15" i="4"/>
  <c r="E14" i="4"/>
  <c r="D13" i="4"/>
  <c r="E13" i="4" s="1"/>
  <c r="E12" i="4"/>
  <c r="E11" i="4"/>
  <c r="E10" i="4"/>
  <c r="E9" i="4"/>
  <c r="E8" i="4"/>
  <c r="E7" i="4"/>
  <c r="E6" i="4"/>
  <c r="E5" i="4"/>
  <c r="E4" i="4"/>
  <c r="E1" i="4"/>
  <c r="E31" i="3"/>
  <c r="E29" i="3"/>
  <c r="E28" i="3"/>
  <c r="C24" i="3"/>
  <c r="J23" i="3"/>
  <c r="E23" i="3"/>
  <c r="B23" i="3"/>
  <c r="J22" i="3"/>
  <c r="E22" i="3"/>
  <c r="J21" i="3"/>
  <c r="E21" i="3"/>
  <c r="J20" i="3"/>
  <c r="E20" i="3"/>
  <c r="B20" i="3"/>
  <c r="J19" i="3"/>
  <c r="E19" i="3"/>
  <c r="B19" i="3"/>
  <c r="J18" i="3"/>
  <c r="E18" i="3"/>
  <c r="E24" i="3" s="1"/>
  <c r="E28" i="2" s="1"/>
  <c r="B18" i="3"/>
  <c r="J17" i="3"/>
  <c r="E17" i="3"/>
  <c r="B17" i="3"/>
  <c r="J16" i="3"/>
  <c r="J24" i="3" s="1"/>
  <c r="E30" i="2" s="1"/>
  <c r="E16" i="3"/>
  <c r="B16" i="3"/>
  <c r="E12" i="3"/>
  <c r="E11" i="3"/>
  <c r="E10" i="3"/>
  <c r="E7" i="3"/>
  <c r="E6" i="3"/>
  <c r="E5" i="3"/>
  <c r="E4" i="3"/>
  <c r="E8" i="3" s="1"/>
  <c r="E26" i="3" s="1"/>
  <c r="E1" i="3"/>
  <c r="E39" i="2"/>
  <c r="E34" i="2"/>
  <c r="E33" i="2"/>
  <c r="E32" i="2"/>
  <c r="E31" i="2"/>
  <c r="E27" i="2"/>
  <c r="E26" i="2"/>
  <c r="E25" i="2"/>
  <c r="E24" i="2"/>
  <c r="E23" i="2"/>
  <c r="E22" i="2"/>
  <c r="E21" i="2"/>
  <c r="E20" i="2"/>
  <c r="E19" i="2"/>
  <c r="E18" i="2"/>
  <c r="E17" i="2"/>
  <c r="E16" i="2"/>
  <c r="E15" i="2"/>
  <c r="E14" i="2"/>
  <c r="E13" i="2"/>
  <c r="E12" i="2"/>
  <c r="E11" i="2"/>
  <c r="E10" i="2"/>
  <c r="E9" i="2"/>
  <c r="E8" i="2"/>
  <c r="E7" i="2"/>
  <c r="E6" i="2"/>
  <c r="E5" i="2"/>
  <c r="E35" i="2" s="1"/>
  <c r="E40" i="2" s="1"/>
  <c r="E4" i="2"/>
  <c r="E1" i="2"/>
  <c r="E26" i="5" l="1"/>
  <c r="E33" i="3"/>
  <c r="E35" i="4"/>
  <c r="E40" i="4" s="1"/>
  <c r="E28" i="5" s="1"/>
  <c r="E31" i="5"/>
  <c r="E29" i="5"/>
  <c r="E33" i="5" l="1"/>
</calcChain>
</file>

<file path=xl/sharedStrings.xml><?xml version="1.0" encoding="utf-8"?>
<sst xmlns="http://schemas.openxmlformats.org/spreadsheetml/2006/main" count="170" uniqueCount="111">
  <si>
    <t>Youth Market Livestock Profit Calculator</t>
  </si>
  <si>
    <t xml:space="preserve">FOLLOW THESE INSTRUCTIONS, or just dive in and then follow them after things go wrong... </t>
  </si>
  <si>
    <t>Introduction</t>
  </si>
  <si>
    <t>There are three versions of this calculator:</t>
  </si>
  <si>
    <t>1) an online version stored on Google docs. Using this version requires a Google account and a high speed Internet connection. Follow this link to the online, Google docs version:</t>
  </si>
  <si>
    <t>http://spreadsheets.google.com/ccc?key=0AlfLksSfrhnEdDRjN0RnWEh1ZEg0WDRlaWpaZDBEU1E&amp;hl=en</t>
  </si>
  <si>
    <t>2) downloadable versions to run on your computer.  Using these versions requires either Microsoft Excel</t>
  </si>
  <si>
    <t xml:space="preserve">or Apple Numbers: </t>
  </si>
  <si>
    <t>http://livestocktopics.wsu.edu/ymlpcalculator</t>
  </si>
  <si>
    <t>The following instructions are for the Google docs online version of the calculator.   Instructions for the other calculator formats are included with their downloads.  You may print these instructions as discussed next.</t>
  </si>
  <si>
    <t xml:space="preserve">
</t>
  </si>
  <si>
    <t>Print</t>
  </si>
  <si>
    <t>You may print at any time. On the blue toolbar just below the Google docs logo, select File &gt; Print. The "Print settings" window will pops up. For "What Parts?", select "Current sheet" or "All sheets." For "How big?", select "Fit to width." For "Which way?", select "Portrait." and for "What paper size?", select "Letter". A pdf file will be generated for printing. This may take a minute or two.  Be patient. You may also save this pdf file to your computer for viewing or printing at a later time. Be sure to give it a name and location that you will remember.</t>
  </si>
  <si>
    <t>Step 1</t>
  </si>
  <si>
    <t>Set up a Google Account</t>
  </si>
  <si>
    <t xml:space="preserve">If you already have a Google account for Gmail, Picasa, Groups, Maps, etc., skip to Step 2.  If not, you should know that a Google account is free and that Google will not bug you or send you unwanted e-mail after you open one.  You don't  have to use Gmail even if you want to use other features of a Google account, like Google docs.  To open a new Google account, browse to:  </t>
  </si>
  <si>
    <t>http://google.com/accounts</t>
  </si>
  <si>
    <t>Click "Create an account now" at the lower right corner of the page.  Fill out the online application on the "Create an Account" page.  As part of the account application process, Google will send you an e-mail to verify your e-mail address. It will be from accounts-noreply@google.com.  Follow the link in this e-mail to verify your e-mail address to Google.  Then, refresh your browser and proceed to Step 2.</t>
  </si>
  <si>
    <t>Step 2</t>
  </si>
  <si>
    <t>Sign in to your Google account</t>
  </si>
  <si>
    <t>If you are not viewing this calculator on line, open it now by following the link in Introduction 1) (above).  Click "Sign in" (upper right corner of the Google docs page). Sign in may take a few seconds, so be patient. Once signed in, your browser will display this calculator, and you will see your e-mail address in the upper right corner of the Google page. Now proceed to Step 3.</t>
  </si>
  <si>
    <t xml:space="preserve">Step 3 </t>
  </si>
  <si>
    <t>Make a working copy</t>
  </si>
  <si>
    <t xml:space="preserve">You should now be viewing the calculator on line, and you should be logged into your Google account. On the Google docs light blue toolbar,  note the tool called "Help." "Help" is very useful in learning how to use a Google spreadsheet, which this calculator is. The version of the calculator you are viewing is for display purposes only. You can navigate between the pages (links at the bottom left) but you cannot enter data into the display version. The display version of the calculator is protected in order to prevent users from inadvertently damaging it. </t>
  </si>
  <si>
    <t xml:space="preserve">You need to make a working copy of the calculator before you can enter data. Then, work from the copy. To make a working copy, click "File" on the light blue Google docs toolbar, and then select "Make a copy..." from the drop down menu.  After a few seconds, the copy will load in another browser window. Rename the copy to something meaningful to you, like "Sarah's Market Pig Profit Calculator." To do this, click "File" and select "Rename."  </t>
  </si>
  <si>
    <t>Step 4</t>
  </si>
  <si>
    <t>Navigating the calculator</t>
  </si>
  <si>
    <t xml:space="preserve">This calculator is designed to help youngsters and their families evaluate the economics of 4-H and FFA market livestock projects. It should be used as a planning tool prior to beginning the project, and again to evaluate the project after it is completed. The calculator has five pages, and the links to them are located at the bottom left of the Google docs page. The first three pages, "Instructions," "My Expenses," and "My Income, Profit or Loss," are for your work. The last two pages, "Tom's Expenses," and "Tom's Income, profit or loss" are examples that you may refer to for guidance. Don't enter your data into Tom's pages. </t>
  </si>
  <si>
    <t>Step 5</t>
  </si>
  <si>
    <t>Entering data</t>
  </si>
  <si>
    <t xml:space="preserve">Now you are ready to enter your own data into the pages called "My Expenses" and "My Profit or loss."  Only make entries in cells with WHITE background.  Cells having COLORED background are not meant to be changed.  They contain formatting information for the calculator or instructions for making the calculations themselves. </t>
  </si>
  <si>
    <t>Mistakes</t>
  </si>
  <si>
    <t>You are bound to make mistakes in entering data, and you may even accidently erase cells used for formatting or making calculations. Unfortunately, Google docs does not allow me to protect cells so that you cannot inadvertently change them. So, be careful. Nevertheless, you may fix minor mistakes in data entry by re-entering data or by using the "Undo" button (backward curved arrow on the blue toolbar. If you accidentally delete rows, columns, or formulas, and "Undo" doesn't fix those mistakes, try the following: 1) click "File" on the blue toolbar and then select "See revision history" from the drop down menu. 2) A "Revision history" toolbar appears in gray below the main blue toolbar. 3) Click the "Older" button on the "Revision history" toolbar and step back in time until you precede your mistake. 4) Click the "Revert to this one" button to revert to that point in time. 5) If this doesn't fix your mistake, you may need to start again by making a new copy of the display version of the spreadsheet.</t>
  </si>
  <si>
    <t>Good Luck!</t>
  </si>
  <si>
    <t xml:space="preserve">Good luck with your market livestock project and with this economic evaluation.  Your suggestions for improving this calculator are welcome. </t>
  </si>
  <si>
    <t>Contact the author</t>
  </si>
  <si>
    <t xml:space="preserve">Tom Platt </t>
  </si>
  <si>
    <t>Washington State University Extension</t>
  </si>
  <si>
    <t>Box 399</t>
  </si>
  <si>
    <t>Davenport WA 99122</t>
  </si>
  <si>
    <t>509-725-4171</t>
  </si>
  <si>
    <t>plattom@wsu.edu</t>
  </si>
  <si>
    <t xml:space="preserve">EXPENSES </t>
  </si>
  <si>
    <t>(actual or anticipated)</t>
  </si>
  <si>
    <t>Item</t>
  </si>
  <si>
    <t>Description</t>
  </si>
  <si>
    <t>Number of items</t>
  </si>
  <si>
    <t>$ per item</t>
  </si>
  <si>
    <t>(Sub)total</t>
  </si>
  <si>
    <t>Feeder animals</t>
  </si>
  <si>
    <t>Grain</t>
  </si>
  <si>
    <t>Mixed feed</t>
  </si>
  <si>
    <t>Hay</t>
  </si>
  <si>
    <t>Supplement</t>
  </si>
  <si>
    <t>Vet &amp; medicine</t>
  </si>
  <si>
    <t>Supplies</t>
  </si>
  <si>
    <t>Sale commission (%)</t>
  </si>
  <si>
    <t>Sale commission (above) and checkoff (below) will calculate after sales are entered on next page</t>
  </si>
  <si>
    <t>Washington checkoff</t>
  </si>
  <si>
    <t xml:space="preserve">Washington beef brand inspection </t>
  </si>
  <si>
    <t>(Enter $1.10 for branded calves and $1.60 for unbranded calves)</t>
  </si>
  <si>
    <t>Other expenses</t>
  </si>
  <si>
    <t>Subtotal expenses</t>
  </si>
  <si>
    <t>Amount of borrowed money</t>
  </si>
  <si>
    <t>Interest rate (Annual Percentage Rate)</t>
  </si>
  <si>
    <t>Duration of loan (days)</t>
  </si>
  <si>
    <t xml:space="preserve">Interest </t>
  </si>
  <si>
    <t>TOTAL EXPENSE</t>
  </si>
  <si>
    <t>INCOME</t>
  </si>
  <si>
    <t>Who / what</t>
  </si>
  <si>
    <t>$ Amount</t>
  </si>
  <si>
    <t>Support</t>
  </si>
  <si>
    <t>Subtotal support</t>
  </si>
  <si>
    <t>Other income</t>
  </si>
  <si>
    <t>Subtotal other income</t>
  </si>
  <si>
    <t>For each sale item, enter Swine, Beef, Sheep, Goat, Rabbit, or Other, and then enter the number sold</t>
  </si>
  <si>
    <t>Hidden column: Washington checkoff transferred to expenses</t>
  </si>
  <si>
    <t>What</t>
  </si>
  <si>
    <t>Weight (lbs)</t>
  </si>
  <si>
    <t>$ per lb</t>
  </si>
  <si>
    <t>Species</t>
  </si>
  <si>
    <t>Number sold</t>
  </si>
  <si>
    <t>Sales</t>
  </si>
  <si>
    <t>Subtotal</t>
  </si>
  <si>
    <t>TOTAL INCOME</t>
  </si>
  <si>
    <t>Breakeven sale price ($/lb)</t>
  </si>
  <si>
    <t>(with support)</t>
  </si>
  <si>
    <t>(without support)</t>
  </si>
  <si>
    <t>Average sale price ($/lb)</t>
  </si>
  <si>
    <t>PROFIT or</t>
  </si>
  <si>
    <t>LOSS</t>
  </si>
  <si>
    <t>Pinkie</t>
  </si>
  <si>
    <t>Gorgeous</t>
  </si>
  <si>
    <t>Blackie</t>
  </si>
  <si>
    <t>Super Start</t>
  </si>
  <si>
    <t>Long &amp; Lean Finisher</t>
  </si>
  <si>
    <t>alfalfa hay</t>
  </si>
  <si>
    <t>Wonder grow</t>
  </si>
  <si>
    <t>WormRid</t>
  </si>
  <si>
    <t>5-way</t>
  </si>
  <si>
    <t>slapper</t>
  </si>
  <si>
    <t>bucket</t>
  </si>
  <si>
    <t>brush</t>
  </si>
  <si>
    <t>shampoo</t>
  </si>
  <si>
    <t>Insurance</t>
  </si>
  <si>
    <t>Trucking</t>
  </si>
  <si>
    <t>Grandpa</t>
  </si>
  <si>
    <t>Boosters</t>
  </si>
  <si>
    <t>Graingrowers</t>
  </si>
  <si>
    <t>Premium</t>
  </si>
  <si>
    <t>swine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</si>
</sst>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0;\(#,##0.00\)"/>
    <numFmt numFmtId="166" formatCode="\$#,##0"/>
    <numFmt numFmtId="167" formatCode="\$#,##0.00"/>
    <numFmt numFmtId="168" formatCode="#,##0;\(#,##0\)"/>
    <numFmt numFmtId="169" formatCode="&quot;$&quot;#,##0"/>
    <numFmt numFmtId="170" formatCode="&quot;$&quot;#,##0.00"/>
  </numFmts>
  <fonts count="27" x14ac:knownFonts="1">
    <font>
      <sz val="10"/>
      <color rgb="FF000000"/>
      <name val="Arial"/>
    </font>
    <font>
      <sz val="10"/>
      <name val="Arial"/>
    </font>
    <font>
      <sz val="18"/>
      <name val="Arial"/>
    </font>
    <font>
      <sz val="11"/>
      <name val="Arial"/>
    </font>
    <font>
      <sz val="12"/>
      <color rgb="FFFFFFFF"/>
      <name val="Arial"/>
    </font>
    <font>
      <b/>
      <sz val="14"/>
      <color rgb="FFFFFFFF"/>
      <name val="Verdana"/>
    </font>
    <font>
      <sz val="12"/>
      <name val="Arial"/>
    </font>
    <font>
      <b/>
      <sz val="12"/>
      <name val="Arial"/>
    </font>
    <font>
      <u/>
      <sz val="12"/>
      <color rgb="FF0000FF"/>
      <name val="Arial"/>
    </font>
    <font>
      <u/>
      <sz val="12"/>
      <color rgb="FF0000FF"/>
      <name val="Arial"/>
    </font>
    <font>
      <sz val="12"/>
      <color rgb="FF0000FF"/>
      <name val="Arial"/>
    </font>
    <font>
      <sz val="12"/>
      <color rgb="FF000000"/>
      <name val="Arial"/>
    </font>
    <font>
      <b/>
      <sz val="14"/>
      <name val="Verdana"/>
    </font>
    <font>
      <sz val="10"/>
      <name val="Verdana"/>
    </font>
    <font>
      <sz val="14"/>
      <name val="Verdana"/>
    </font>
    <font>
      <b/>
      <sz val="14"/>
      <color rgb="FFFF0000"/>
      <name val="Arial"/>
    </font>
    <font>
      <b/>
      <sz val="12"/>
      <color rgb="FFFF0000"/>
      <name val="Arial"/>
    </font>
    <font>
      <b/>
      <sz val="12"/>
      <name val="Verdana"/>
    </font>
    <font>
      <sz val="12"/>
      <color rgb="FFFF0000"/>
      <name val="Arial"/>
    </font>
    <font>
      <sz val="9"/>
      <name val="Arial"/>
    </font>
    <font>
      <b/>
      <sz val="10"/>
      <name val="Arial"/>
    </font>
    <font>
      <sz val="10"/>
      <color rgb="FFFF0000"/>
      <name val="Arial"/>
    </font>
    <font>
      <sz val="12"/>
      <name val="Verdana"/>
    </font>
    <font>
      <b/>
      <sz val="14"/>
      <color rgb="FF000000"/>
      <name val="Arial"/>
    </font>
    <font>
      <b/>
      <sz val="12"/>
      <color rgb="FF000000"/>
      <name val="Arial"/>
    </font>
    <font>
      <b/>
      <sz val="11"/>
      <name val="Arial"/>
    </font>
    <font>
      <b/>
      <sz val="14"/>
      <name val="Arial"/>
    </font>
  </fonts>
  <fills count="7">
    <fill>
      <patternFill patternType="none"/>
    </fill>
    <fill>
      <patternFill patternType="gray125"/>
    </fill>
    <fill>
      <patternFill patternType="solid">
        <fgColor rgb="FFCCFFCC"/>
        <bgColor rgb="FFCCFFCC"/>
      </patternFill>
    </fill>
    <fill>
      <patternFill patternType="solid">
        <fgColor rgb="FFFFFFFF"/>
        <bgColor rgb="FFFFFFFF"/>
      </patternFill>
    </fill>
    <fill>
      <patternFill patternType="solid">
        <fgColor rgb="FFFF0000"/>
        <bgColor rgb="FFFF0000"/>
      </patternFill>
    </fill>
    <fill>
      <patternFill patternType="solid">
        <fgColor rgb="FFFFFF99"/>
        <bgColor rgb="FFFFFF99"/>
      </patternFill>
    </fill>
    <fill>
      <patternFill patternType="solid">
        <fgColor rgb="FFCCFFFF"/>
        <bgColor rgb="FFCCFFFF"/>
      </patternFill>
    </fill>
  </fills>
  <borders count="16">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79">
    <xf numFmtId="0" fontId="0" fillId="0" borderId="0" xfId="0" applyAlignment="1">
      <alignment wrapText="1"/>
    </xf>
    <xf numFmtId="0" fontId="1" fillId="0" borderId="1" xfId="0" applyFont="1" applyBorder="1" applyAlignment="1">
      <alignment wrapText="1"/>
    </xf>
    <xf numFmtId="0" fontId="1" fillId="0" borderId="3" xfId="0" applyFont="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3" fillId="3" borderId="5"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wrapText="1"/>
    </xf>
    <xf numFmtId="0" fontId="4" fillId="4" borderId="6" xfId="0" applyFont="1" applyFill="1" applyBorder="1" applyAlignment="1">
      <alignment wrapText="1"/>
    </xf>
    <xf numFmtId="0" fontId="1" fillId="0" borderId="5" xfId="0" applyFont="1" applyBorder="1" applyAlignment="1">
      <alignment wrapText="1"/>
    </xf>
    <xf numFmtId="0" fontId="1" fillId="0" borderId="0" xfId="0" applyFont="1" applyAlignment="1">
      <alignment horizontal="right" wrapText="1"/>
    </xf>
    <xf numFmtId="0" fontId="6" fillId="0" borderId="3" xfId="0" applyFont="1" applyBorder="1" applyAlignment="1">
      <alignment wrapText="1"/>
    </xf>
    <xf numFmtId="0" fontId="4" fillId="0" borderId="3" xfId="0" applyFont="1" applyBorder="1" applyAlignment="1">
      <alignment wrapText="1"/>
    </xf>
    <xf numFmtId="0" fontId="6" fillId="0" borderId="1" xfId="0" applyFont="1" applyBorder="1" applyAlignment="1">
      <alignment wrapText="1"/>
    </xf>
    <xf numFmtId="0" fontId="7" fillId="0" borderId="2" xfId="0" applyFont="1" applyBorder="1" applyAlignment="1">
      <alignment vertical="top" wrapText="1"/>
    </xf>
    <xf numFmtId="0" fontId="6" fillId="0" borderId="5" xfId="0" applyFont="1" applyBorder="1" applyAlignment="1">
      <alignment wrapText="1"/>
    </xf>
    <xf numFmtId="0" fontId="6" fillId="0" borderId="0" xfId="0" applyFont="1" applyAlignment="1">
      <alignment wrapText="1"/>
    </xf>
    <xf numFmtId="0" fontId="1" fillId="0" borderId="8" xfId="0" applyFont="1" applyBorder="1" applyAlignment="1">
      <alignment wrapText="1"/>
    </xf>
    <xf numFmtId="0" fontId="10" fillId="0" borderId="8" xfId="0" applyFont="1" applyBorder="1" applyAlignment="1">
      <alignment wrapText="1"/>
    </xf>
    <xf numFmtId="0" fontId="6" fillId="0" borderId="6" xfId="0" applyFont="1" applyBorder="1" applyAlignment="1">
      <alignment wrapText="1"/>
    </xf>
    <xf numFmtId="0" fontId="7" fillId="0" borderId="9" xfId="0" applyFont="1" applyBorder="1" applyAlignment="1">
      <alignment vertical="top" wrapText="1"/>
    </xf>
    <xf numFmtId="0" fontId="7" fillId="0" borderId="3" xfId="0" applyFont="1" applyBorder="1" applyAlignment="1">
      <alignment wrapText="1"/>
    </xf>
    <xf numFmtId="0" fontId="7" fillId="0" borderId="1" xfId="0" applyFont="1" applyBorder="1" applyAlignment="1">
      <alignment wrapText="1"/>
    </xf>
    <xf numFmtId="0" fontId="7" fillId="0" borderId="2" xfId="0" applyFont="1" applyBorder="1" applyAlignment="1">
      <alignment wrapText="1"/>
    </xf>
    <xf numFmtId="0" fontId="6" fillId="0" borderId="5" xfId="0" applyFont="1" applyBorder="1" applyAlignment="1">
      <alignment vertical="top" wrapText="1"/>
    </xf>
    <xf numFmtId="0" fontId="6" fillId="0" borderId="8" xfId="0" applyFont="1" applyBorder="1" applyAlignment="1">
      <alignment wrapText="1"/>
    </xf>
    <xf numFmtId="0" fontId="6" fillId="0" borderId="4" xfId="0" applyFont="1" applyBorder="1" applyAlignment="1">
      <alignment wrapText="1"/>
    </xf>
    <xf numFmtId="0" fontId="6" fillId="0" borderId="6" xfId="0" applyFont="1" applyBorder="1" applyAlignment="1">
      <alignment vertical="top" wrapText="1"/>
    </xf>
    <xf numFmtId="0" fontId="6" fillId="0" borderId="5" xfId="0" applyFont="1" applyBorder="1" applyAlignment="1">
      <alignment horizontal="left" vertical="top" wrapText="1"/>
    </xf>
    <xf numFmtId="0" fontId="1" fillId="0" borderId="6" xfId="0" applyFont="1" applyBorder="1" applyAlignment="1">
      <alignment wrapText="1"/>
    </xf>
    <xf numFmtId="0" fontId="6" fillId="0" borderId="3" xfId="0" applyFont="1" applyBorder="1" applyAlignment="1">
      <alignment vertical="top" wrapText="1"/>
    </xf>
    <xf numFmtId="0" fontId="7" fillId="0" borderId="6" xfId="0" applyFont="1" applyBorder="1" applyAlignment="1">
      <alignment vertical="top" wrapText="1"/>
    </xf>
    <xf numFmtId="0" fontId="7" fillId="0" borderId="0" xfId="0" applyFont="1" applyAlignment="1">
      <alignment vertical="top" wrapText="1"/>
    </xf>
    <xf numFmtId="0" fontId="7" fillId="0" borderId="0" xfId="0" applyFont="1" applyAlignment="1">
      <alignment wrapText="1"/>
    </xf>
    <xf numFmtId="0" fontId="6" fillId="0" borderId="0" xfId="0" applyFont="1" applyAlignment="1">
      <alignment horizontal="center" wrapText="1"/>
    </xf>
    <xf numFmtId="0" fontId="13" fillId="2" borderId="11" xfId="0" applyFont="1" applyFill="1" applyBorder="1" applyAlignment="1">
      <alignment horizontal="right" vertical="center" wrapText="1"/>
    </xf>
    <xf numFmtId="0" fontId="14" fillId="0" borderId="5" xfId="0" applyFont="1" applyBorder="1" applyAlignment="1">
      <alignment horizontal="center" wrapText="1"/>
    </xf>
    <xf numFmtId="0" fontId="14" fillId="0" borderId="0" xfId="0" applyFont="1" applyAlignment="1">
      <alignment horizontal="center" wrapText="1"/>
    </xf>
    <xf numFmtId="0" fontId="1" fillId="5" borderId="9" xfId="0" applyFont="1" applyFill="1" applyBorder="1" applyAlignment="1">
      <alignment wrapText="1"/>
    </xf>
    <xf numFmtId="0" fontId="15" fillId="5" borderId="10" xfId="0" applyFont="1" applyFill="1" applyBorder="1" applyAlignment="1">
      <alignment horizontal="right" vertical="center" wrapText="1"/>
    </xf>
    <xf numFmtId="0" fontId="6" fillId="3" borderId="5" xfId="0" applyFont="1" applyFill="1" applyBorder="1" applyAlignment="1">
      <alignment horizontal="center" wrapText="1"/>
    </xf>
    <xf numFmtId="0" fontId="1" fillId="3" borderId="0" xfId="0" applyFont="1" applyFill="1" applyAlignment="1">
      <alignment horizontal="center" wrapText="1"/>
    </xf>
    <xf numFmtId="164" fontId="17" fillId="5" borderId="12" xfId="0" applyNumberFormat="1" applyFont="1" applyFill="1" applyBorder="1" applyAlignment="1">
      <alignment horizontal="center" vertical="center"/>
    </xf>
    <xf numFmtId="0" fontId="17" fillId="5" borderId="12" xfId="0" applyFont="1" applyFill="1" applyBorder="1" applyAlignment="1">
      <alignment horizontal="center" vertical="center"/>
    </xf>
    <xf numFmtId="0" fontId="7" fillId="5" borderId="12" xfId="0" applyFont="1" applyFill="1" applyBorder="1" applyAlignment="1">
      <alignment horizontal="center" vertical="center" wrapText="1"/>
    </xf>
    <xf numFmtId="0" fontId="7" fillId="5" borderId="12" xfId="0" applyFont="1" applyFill="1" applyBorder="1" applyAlignment="1">
      <alignment horizontal="right" vertical="center"/>
    </xf>
    <xf numFmtId="0" fontId="6" fillId="3" borderId="5" xfId="0" applyFont="1" applyFill="1" applyBorder="1" applyAlignment="1">
      <alignment horizontal="center" vertical="center" wrapText="1"/>
    </xf>
    <xf numFmtId="0" fontId="6" fillId="3" borderId="0" xfId="0" applyFont="1" applyFill="1" applyAlignment="1">
      <alignment horizontal="center" wrapText="1"/>
    </xf>
    <xf numFmtId="0" fontId="6" fillId="5" borderId="13" xfId="0" applyFont="1" applyFill="1" applyBorder="1" applyAlignment="1">
      <alignment wrapText="1"/>
    </xf>
    <xf numFmtId="0" fontId="6" fillId="0" borderId="12" xfId="0" applyFont="1" applyBorder="1" applyAlignment="1">
      <alignment wrapText="1"/>
    </xf>
    <xf numFmtId="3" fontId="6" fillId="0" borderId="12" xfId="0" applyNumberFormat="1" applyFont="1" applyBorder="1" applyAlignment="1">
      <alignment wrapText="1"/>
    </xf>
    <xf numFmtId="165" fontId="6" fillId="0" borderId="12" xfId="0" applyNumberFormat="1" applyFont="1" applyBorder="1" applyAlignment="1">
      <alignment wrapText="1"/>
    </xf>
    <xf numFmtId="165" fontId="18" fillId="5" borderId="12" xfId="0" applyNumberFormat="1" applyFont="1" applyFill="1" applyBorder="1" applyAlignment="1">
      <alignment wrapText="1"/>
    </xf>
    <xf numFmtId="3" fontId="6" fillId="3" borderId="5" xfId="0" applyNumberFormat="1" applyFont="1" applyFill="1" applyBorder="1" applyAlignment="1">
      <alignment wrapText="1"/>
    </xf>
    <xf numFmtId="165" fontId="6" fillId="3" borderId="0" xfId="0" applyNumberFormat="1" applyFont="1" applyFill="1" applyAlignment="1">
      <alignment wrapText="1"/>
    </xf>
    <xf numFmtId="0" fontId="6" fillId="5" borderId="14" xfId="0" applyFont="1" applyFill="1" applyBorder="1" applyAlignment="1">
      <alignment wrapText="1"/>
    </xf>
    <xf numFmtId="0" fontId="6" fillId="5" borderId="15" xfId="0" applyFont="1" applyFill="1" applyBorder="1" applyAlignment="1">
      <alignment horizontal="right" vertical="top" wrapText="1"/>
    </xf>
    <xf numFmtId="0" fontId="19" fillId="3" borderId="5" xfId="0" applyFont="1" applyFill="1" applyBorder="1" applyAlignment="1">
      <alignment horizontal="left" wrapText="1"/>
    </xf>
    <xf numFmtId="0" fontId="19" fillId="3" borderId="0" xfId="0" applyFont="1" applyFill="1" applyAlignment="1">
      <alignment horizontal="left" wrapText="1"/>
    </xf>
    <xf numFmtId="0" fontId="1" fillId="3" borderId="5" xfId="0" applyFont="1" applyFill="1" applyBorder="1" applyAlignment="1">
      <alignment horizontal="left"/>
    </xf>
    <xf numFmtId="166" fontId="20" fillId="3" borderId="0" xfId="0" applyNumberFormat="1" applyFont="1" applyFill="1" applyAlignment="1">
      <alignment horizontal="center" wrapText="1"/>
    </xf>
    <xf numFmtId="166" fontId="1" fillId="3" borderId="0" xfId="0" applyNumberFormat="1" applyFont="1" applyFill="1" applyAlignment="1">
      <alignment horizontal="center" wrapText="1"/>
    </xf>
    <xf numFmtId="0" fontId="6" fillId="5" borderId="15" xfId="0" applyFont="1" applyFill="1" applyBorder="1" applyAlignment="1">
      <alignment wrapText="1"/>
    </xf>
    <xf numFmtId="0" fontId="6" fillId="5" borderId="12" xfId="0" applyFont="1" applyFill="1" applyBorder="1" applyAlignment="1">
      <alignment wrapText="1"/>
    </xf>
    <xf numFmtId="10" fontId="6" fillId="0" borderId="12" xfId="0" applyNumberFormat="1" applyFont="1" applyBorder="1" applyAlignment="1">
      <alignment horizontal="left" wrapText="1"/>
    </xf>
    <xf numFmtId="0" fontId="6" fillId="5" borderId="9" xfId="0" applyFont="1" applyFill="1" applyBorder="1" applyAlignment="1">
      <alignment wrapText="1"/>
    </xf>
    <xf numFmtId="165" fontId="6" fillId="5" borderId="11" xfId="0" applyNumberFormat="1" applyFont="1" applyFill="1" applyBorder="1" applyAlignment="1">
      <alignment horizontal="center" wrapText="1"/>
    </xf>
    <xf numFmtId="4" fontId="18" fillId="5" borderId="12" xfId="0" applyNumberFormat="1" applyFont="1" applyFill="1" applyBorder="1" applyAlignment="1">
      <alignment wrapText="1"/>
    </xf>
    <xf numFmtId="0" fontId="6" fillId="5" borderId="12" xfId="0" applyFont="1" applyFill="1" applyBorder="1" applyAlignment="1">
      <alignment vertical="center" wrapText="1"/>
    </xf>
    <xf numFmtId="0" fontId="1" fillId="5" borderId="12" xfId="0" applyFont="1" applyFill="1" applyBorder="1" applyAlignment="1">
      <alignment horizontal="left" wrapText="1"/>
    </xf>
    <xf numFmtId="0" fontId="1" fillId="0" borderId="12" xfId="0" applyFont="1" applyBorder="1" applyAlignment="1">
      <alignment wrapText="1"/>
    </xf>
    <xf numFmtId="167" fontId="16" fillId="5" borderId="11" xfId="0" applyNumberFormat="1" applyFont="1" applyFill="1" applyBorder="1" applyAlignment="1">
      <alignment horizontal="center" wrapText="1"/>
    </xf>
    <xf numFmtId="166" fontId="6" fillId="3" borderId="12" xfId="0" applyNumberFormat="1" applyFont="1" applyFill="1" applyBorder="1" applyAlignment="1">
      <alignment horizontal="right" vertical="center" wrapText="1"/>
    </xf>
    <xf numFmtId="0" fontId="6" fillId="5" borderId="2" xfId="0" applyFont="1" applyFill="1" applyBorder="1" applyAlignment="1">
      <alignment wrapText="1"/>
    </xf>
    <xf numFmtId="167" fontId="18" fillId="5" borderId="4" xfId="0" applyNumberFormat="1" applyFont="1" applyFill="1" applyBorder="1" applyAlignment="1">
      <alignment wrapText="1"/>
    </xf>
    <xf numFmtId="10" fontId="6" fillId="3" borderId="12" xfId="0" applyNumberFormat="1" applyFont="1" applyFill="1" applyBorder="1" applyAlignment="1">
      <alignment horizontal="right" vertical="center" wrapText="1"/>
    </xf>
    <xf numFmtId="0" fontId="6" fillId="5" borderId="5" xfId="0" applyFont="1" applyFill="1" applyBorder="1" applyAlignment="1">
      <alignment wrapText="1"/>
    </xf>
    <xf numFmtId="167" fontId="18" fillId="5" borderId="8" xfId="0" applyNumberFormat="1" applyFont="1" applyFill="1" applyBorder="1" applyAlignment="1">
      <alignment wrapText="1"/>
    </xf>
    <xf numFmtId="3" fontId="6" fillId="3" borderId="12" xfId="0" applyNumberFormat="1" applyFont="1" applyFill="1" applyBorder="1" applyAlignment="1">
      <alignment horizontal="right" vertical="center" wrapText="1"/>
    </xf>
    <xf numFmtId="0" fontId="6" fillId="5" borderId="6" xfId="0" applyFont="1" applyFill="1" applyBorder="1" applyAlignment="1">
      <alignment wrapText="1"/>
    </xf>
    <xf numFmtId="167" fontId="18" fillId="5" borderId="7" xfId="0" applyNumberFormat="1" applyFont="1" applyFill="1" applyBorder="1" applyAlignment="1">
      <alignment wrapText="1"/>
    </xf>
    <xf numFmtId="0" fontId="6" fillId="5" borderId="9" xfId="0" applyFont="1" applyFill="1" applyBorder="1" applyAlignment="1">
      <alignment horizontal="left" wrapText="1"/>
    </xf>
    <xf numFmtId="0" fontId="1" fillId="5" borderId="10" xfId="0" applyFont="1" applyFill="1" applyBorder="1" applyAlignment="1">
      <alignment wrapText="1"/>
    </xf>
    <xf numFmtId="0" fontId="6" fillId="5" borderId="10" xfId="0" applyFont="1" applyFill="1" applyBorder="1" applyAlignment="1">
      <alignment wrapText="1"/>
    </xf>
    <xf numFmtId="167" fontId="18" fillId="5" borderId="11" xfId="0" applyNumberFormat="1" applyFont="1" applyFill="1" applyBorder="1" applyAlignment="1">
      <alignment wrapText="1"/>
    </xf>
    <xf numFmtId="167" fontId="15" fillId="5" borderId="11" xfId="0" applyNumberFormat="1" applyFont="1" applyFill="1" applyBorder="1" applyAlignment="1">
      <alignment horizontal="center" wrapText="1"/>
    </xf>
    <xf numFmtId="0" fontId="22" fillId="0" borderId="0" xfId="0" applyFont="1" applyAlignment="1">
      <alignment wrapText="1"/>
    </xf>
    <xf numFmtId="0" fontId="23" fillId="6" borderId="9" xfId="0" applyFont="1" applyFill="1" applyBorder="1" applyAlignment="1">
      <alignment horizontal="center" vertical="center" wrapText="1"/>
    </xf>
    <xf numFmtId="0" fontId="6" fillId="6" borderId="2" xfId="0" applyFont="1" applyFill="1" applyBorder="1" applyAlignment="1">
      <alignment horizontal="center" wrapText="1"/>
    </xf>
    <xf numFmtId="0" fontId="7" fillId="6" borderId="10"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11" xfId="0" applyFont="1" applyFill="1" applyBorder="1" applyAlignment="1">
      <alignment horizontal="right" vertical="center" wrapText="1"/>
    </xf>
    <xf numFmtId="0" fontId="7" fillId="6" borderId="14" xfId="0" applyFont="1" applyFill="1" applyBorder="1" applyAlignment="1">
      <alignment wrapText="1"/>
    </xf>
    <xf numFmtId="0" fontId="6" fillId="6" borderId="14" xfId="0" applyFont="1" applyFill="1" applyBorder="1" applyAlignment="1">
      <alignment wrapText="1"/>
    </xf>
    <xf numFmtId="168" fontId="6" fillId="0" borderId="12" xfId="0" applyNumberFormat="1" applyFont="1" applyBorder="1" applyAlignment="1">
      <alignment wrapText="1"/>
    </xf>
    <xf numFmtId="168" fontId="6" fillId="6" borderId="12" xfId="0" applyNumberFormat="1" applyFont="1" applyFill="1" applyBorder="1" applyAlignment="1">
      <alignment wrapText="1"/>
    </xf>
    <xf numFmtId="164" fontId="1" fillId="0" borderId="0" xfId="0" applyNumberFormat="1" applyFont="1" applyAlignment="1">
      <alignment wrapText="1"/>
    </xf>
    <xf numFmtId="3" fontId="6" fillId="6" borderId="12" xfId="0" applyNumberFormat="1" applyFont="1" applyFill="1" applyBorder="1" applyAlignment="1">
      <alignment wrapText="1"/>
    </xf>
    <xf numFmtId="0" fontId="6" fillId="6" borderId="5" xfId="0" applyFont="1" applyFill="1" applyBorder="1" applyAlignment="1">
      <alignment wrapText="1"/>
    </xf>
    <xf numFmtId="0" fontId="6" fillId="6" borderId="3" xfId="0" applyFont="1" applyFill="1" applyBorder="1" applyAlignment="1">
      <alignment wrapText="1"/>
    </xf>
    <xf numFmtId="167" fontId="7" fillId="6" borderId="4" xfId="0" applyNumberFormat="1" applyFont="1" applyFill="1" applyBorder="1" applyAlignment="1">
      <alignment horizontal="center" wrapText="1"/>
    </xf>
    <xf numFmtId="0" fontId="6" fillId="6" borderId="1" xfId="0" applyFont="1" applyFill="1" applyBorder="1" applyAlignment="1">
      <alignment wrapText="1"/>
    </xf>
    <xf numFmtId="0" fontId="6" fillId="6" borderId="0" xfId="0" applyFont="1" applyFill="1" applyAlignment="1">
      <alignment wrapText="1"/>
    </xf>
    <xf numFmtId="0" fontId="6" fillId="6" borderId="7" xfId="0" applyFont="1" applyFill="1" applyBorder="1" applyAlignment="1">
      <alignment wrapText="1"/>
    </xf>
    <xf numFmtId="0" fontId="6" fillId="0" borderId="13" xfId="0" applyFont="1" applyBorder="1" applyAlignment="1">
      <alignment wrapText="1"/>
    </xf>
    <xf numFmtId="4" fontId="6" fillId="0" borderId="13" xfId="0" applyNumberFormat="1" applyFont="1" applyBorder="1" applyAlignment="1">
      <alignment wrapText="1"/>
    </xf>
    <xf numFmtId="165" fontId="6" fillId="6" borderId="12" xfId="0" applyNumberFormat="1" applyFont="1" applyFill="1" applyBorder="1" applyAlignment="1">
      <alignment wrapText="1"/>
    </xf>
    <xf numFmtId="0" fontId="6" fillId="0" borderId="15" xfId="0" applyFont="1" applyBorder="1" applyAlignment="1">
      <alignment wrapText="1"/>
    </xf>
    <xf numFmtId="0" fontId="3" fillId="3" borderId="5" xfId="0" applyFont="1" applyFill="1" applyBorder="1" applyAlignment="1">
      <alignment horizontal="left" wrapText="1"/>
    </xf>
    <xf numFmtId="168" fontId="6" fillId="6" borderId="8" xfId="0" applyNumberFormat="1" applyFont="1" applyFill="1" applyBorder="1" applyAlignment="1">
      <alignment wrapText="1"/>
    </xf>
    <xf numFmtId="0" fontId="3" fillId="3" borderId="6" xfId="0" applyFont="1" applyFill="1" applyBorder="1" applyAlignment="1">
      <alignment horizontal="left" wrapText="1"/>
    </xf>
    <xf numFmtId="0" fontId="3" fillId="3" borderId="1" xfId="0" applyFont="1" applyFill="1" applyBorder="1" applyAlignment="1">
      <alignment horizontal="left" wrapText="1"/>
    </xf>
    <xf numFmtId="0" fontId="1" fillId="6" borderId="5" xfId="0" applyFont="1" applyFill="1" applyBorder="1" applyAlignment="1">
      <alignment wrapText="1"/>
    </xf>
    <xf numFmtId="0" fontId="21" fillId="5" borderId="0" xfId="0" applyFont="1" applyFill="1" applyAlignment="1">
      <alignment horizontal="left" wrapText="1"/>
    </xf>
    <xf numFmtId="0" fontId="7" fillId="6" borderId="1" xfId="0" applyFont="1" applyFill="1" applyBorder="1" applyAlignment="1">
      <alignment horizontal="center" vertical="center" wrapText="1"/>
    </xf>
    <xf numFmtId="165" fontId="7" fillId="6" borderId="1" xfId="0" applyNumberFormat="1" applyFont="1" applyFill="1" applyBorder="1" applyAlignment="1">
      <alignment horizontal="center" vertical="center" wrapText="1"/>
    </xf>
    <xf numFmtId="165" fontId="6" fillId="6" borderId="7" xfId="0" applyNumberFormat="1" applyFont="1" applyFill="1" applyBorder="1" applyAlignment="1">
      <alignment wrapText="1"/>
    </xf>
    <xf numFmtId="0" fontId="25" fillId="6" borderId="15" xfId="0" applyFont="1" applyFill="1" applyBorder="1" applyAlignment="1">
      <alignment horizontal="center" vertical="center" wrapText="1"/>
    </xf>
    <xf numFmtId="0" fontId="25" fillId="6" borderId="15" xfId="0" applyFont="1" applyFill="1" applyBorder="1" applyAlignment="1">
      <alignment horizontal="center" wrapText="1"/>
    </xf>
    <xf numFmtId="0" fontId="1" fillId="5" borderId="0" xfId="0" applyFont="1" applyFill="1" applyAlignment="1">
      <alignment wrapText="1"/>
    </xf>
    <xf numFmtId="0" fontId="6" fillId="6" borderId="12" xfId="0" applyFont="1" applyFill="1" applyBorder="1" applyAlignment="1">
      <alignment wrapText="1"/>
    </xf>
    <xf numFmtId="4" fontId="6" fillId="6" borderId="12" xfId="0" applyNumberFormat="1" applyFont="1" applyFill="1" applyBorder="1" applyAlignment="1">
      <alignment wrapText="1"/>
    </xf>
    <xf numFmtId="0" fontId="6" fillId="0" borderId="12" xfId="0" applyFont="1" applyBorder="1" applyAlignment="1">
      <alignment horizontal="center" wrapText="1"/>
    </xf>
    <xf numFmtId="165" fontId="18" fillId="5" borderId="0" xfId="0" applyNumberFormat="1" applyFont="1" applyFill="1" applyAlignment="1">
      <alignment wrapText="1"/>
    </xf>
    <xf numFmtId="0" fontId="6" fillId="6" borderId="14" xfId="0" applyFont="1" applyFill="1" applyBorder="1" applyAlignment="1">
      <alignment horizontal="center" wrapText="1"/>
    </xf>
    <xf numFmtId="3" fontId="6" fillId="3" borderId="12" xfId="0" applyNumberFormat="1" applyFont="1" applyFill="1" applyBorder="1" applyAlignment="1">
      <alignment wrapText="1"/>
    </xf>
    <xf numFmtId="4" fontId="6" fillId="3" borderId="12" xfId="0" applyNumberFormat="1" applyFont="1" applyFill="1" applyBorder="1" applyAlignment="1">
      <alignment wrapText="1"/>
    </xf>
    <xf numFmtId="0" fontId="6" fillId="3" borderId="12" xfId="0" applyFont="1" applyFill="1" applyBorder="1" applyAlignment="1">
      <alignment wrapText="1"/>
    </xf>
    <xf numFmtId="0" fontId="6" fillId="6" borderId="5" xfId="0" applyFont="1" applyFill="1" applyBorder="1" applyAlignment="1">
      <alignment horizontal="right" wrapText="1"/>
    </xf>
    <xf numFmtId="0" fontId="7" fillId="6" borderId="3" xfId="0" applyFont="1" applyFill="1" applyBorder="1" applyAlignment="1">
      <alignment horizontal="right" wrapText="1"/>
    </xf>
    <xf numFmtId="3" fontId="7" fillId="6" borderId="3" xfId="0" applyNumberFormat="1" applyFont="1" applyFill="1" applyBorder="1" applyAlignment="1">
      <alignment horizontal="right" wrapText="1"/>
    </xf>
    <xf numFmtId="0" fontId="26" fillId="6" borderId="3" xfId="0" applyFont="1" applyFill="1" applyBorder="1" applyAlignment="1">
      <alignment horizontal="right" wrapText="1"/>
    </xf>
    <xf numFmtId="0" fontId="1" fillId="0" borderId="2" xfId="0" applyFont="1" applyBorder="1" applyAlignment="1">
      <alignment wrapText="1"/>
    </xf>
    <xf numFmtId="4" fontId="16" fillId="5" borderId="0" xfId="0" applyNumberFormat="1" applyFont="1" applyFill="1" applyAlignment="1">
      <alignment wrapText="1"/>
    </xf>
    <xf numFmtId="0" fontId="6" fillId="6" borderId="8" xfId="0" applyFont="1" applyFill="1" applyBorder="1" applyAlignment="1">
      <alignment wrapText="1"/>
    </xf>
    <xf numFmtId="169" fontId="26" fillId="6" borderId="11" xfId="0" applyNumberFormat="1" applyFont="1" applyFill="1" applyBorder="1" applyAlignment="1">
      <alignment horizontal="right" wrapText="1"/>
    </xf>
    <xf numFmtId="0" fontId="6" fillId="6" borderId="4" xfId="0" applyFont="1" applyFill="1" applyBorder="1" applyAlignment="1">
      <alignment wrapText="1"/>
    </xf>
    <xf numFmtId="4" fontId="6" fillId="6" borderId="8" xfId="0" applyNumberFormat="1" applyFont="1" applyFill="1" applyBorder="1" applyAlignment="1">
      <alignment horizontal="center" wrapText="1"/>
    </xf>
    <xf numFmtId="0" fontId="1" fillId="6" borderId="6" xfId="0" applyFont="1" applyFill="1" applyBorder="1" applyAlignment="1">
      <alignment wrapText="1"/>
    </xf>
    <xf numFmtId="0" fontId="26" fillId="6" borderId="9" xfId="0" applyFont="1" applyFill="1" applyBorder="1" applyAlignment="1">
      <alignment horizontal="right" wrapText="1"/>
    </xf>
    <xf numFmtId="0" fontId="15" fillId="6" borderId="10" xfId="0" applyFont="1" applyFill="1" applyBorder="1" applyAlignment="1">
      <alignment horizontal="left" wrapText="1"/>
    </xf>
    <xf numFmtId="166" fontId="26" fillId="6" borderId="11" xfId="0" applyNumberFormat="1" applyFont="1" applyFill="1" applyBorder="1" applyAlignment="1">
      <alignment horizontal="center" wrapText="1"/>
    </xf>
    <xf numFmtId="170" fontId="26" fillId="6" borderId="11" xfId="0" applyNumberFormat="1" applyFont="1" applyFill="1" applyBorder="1" applyAlignment="1">
      <alignment horizontal="right" wrapText="1"/>
    </xf>
    <xf numFmtId="0" fontId="2" fillId="2" borderId="2" xfId="0" applyFont="1" applyFill="1" applyBorder="1" applyAlignment="1">
      <alignment horizontal="center" vertical="center" wrapText="1"/>
    </xf>
    <xf numFmtId="0" fontId="1" fillId="0" borderId="3" xfId="0" applyFont="1" applyBorder="1" applyAlignment="1">
      <alignment wrapText="1"/>
    </xf>
    <xf numFmtId="0" fontId="5" fillId="4" borderId="1" xfId="0" applyFont="1" applyFill="1" applyBorder="1" applyAlignment="1">
      <alignment horizontal="left" vertical="center" wrapText="1"/>
    </xf>
    <xf numFmtId="0" fontId="1" fillId="0" borderId="1" xfId="0" applyFont="1" applyBorder="1" applyAlignment="1">
      <alignment wrapText="1"/>
    </xf>
    <xf numFmtId="0" fontId="1" fillId="0" borderId="7" xfId="0" applyFont="1" applyBorder="1" applyAlignment="1">
      <alignment wrapText="1"/>
    </xf>
    <xf numFmtId="0" fontId="6" fillId="0" borderId="3" xfId="0" applyFont="1" applyBorder="1" applyAlignment="1">
      <alignment wrapText="1"/>
    </xf>
    <xf numFmtId="0" fontId="1" fillId="0" borderId="4" xfId="0" applyFont="1" applyBorder="1" applyAlignment="1">
      <alignment wrapText="1"/>
    </xf>
    <xf numFmtId="0" fontId="6" fillId="0" borderId="0" xfId="0" applyFont="1" applyAlignment="1">
      <alignment wrapText="1"/>
    </xf>
    <xf numFmtId="0" fontId="0" fillId="0" borderId="0" xfId="0" applyAlignment="1">
      <alignment wrapText="1"/>
    </xf>
    <xf numFmtId="0" fontId="1" fillId="0" borderId="8" xfId="0" applyFont="1" applyBorder="1" applyAlignment="1">
      <alignment wrapText="1"/>
    </xf>
    <xf numFmtId="0" fontId="8" fillId="0" borderId="0" xfId="0" applyFont="1" applyAlignment="1">
      <alignment horizontal="right" wrapText="1"/>
    </xf>
    <xf numFmtId="0" fontId="6" fillId="0" borderId="0" xfId="0" applyFont="1" applyAlignment="1">
      <alignment horizontal="right" wrapText="1"/>
    </xf>
    <xf numFmtId="0" fontId="9" fillId="0" borderId="0" xfId="0" applyFont="1" applyAlignment="1">
      <alignment horizontal="left" wrapText="1"/>
    </xf>
    <xf numFmtId="0" fontId="11" fillId="0" borderId="1" xfId="0" applyFont="1" applyBorder="1" applyAlignment="1">
      <alignment wrapText="1"/>
    </xf>
    <xf numFmtId="0" fontId="6" fillId="0" borderId="10" xfId="0" applyFont="1" applyBorder="1" applyAlignment="1">
      <alignment wrapText="1"/>
    </xf>
    <xf numFmtId="0" fontId="1" fillId="0" borderId="10" xfId="0" applyFont="1" applyBorder="1" applyAlignment="1">
      <alignment wrapText="1"/>
    </xf>
    <xf numFmtId="0" fontId="1" fillId="0" borderId="11" xfId="0" applyFont="1" applyBorder="1" applyAlignment="1">
      <alignment wrapText="1"/>
    </xf>
    <xf numFmtId="0" fontId="6" fillId="0" borderId="0" xfId="0" applyFont="1" applyAlignment="1">
      <alignment vertical="top" wrapText="1"/>
    </xf>
    <xf numFmtId="0" fontId="6" fillId="0" borderId="1" xfId="0" applyFont="1" applyBorder="1" applyAlignment="1">
      <alignment wrapText="1"/>
    </xf>
    <xf numFmtId="0" fontId="6" fillId="0" borderId="1" xfId="0" applyFont="1" applyBorder="1"/>
    <xf numFmtId="0" fontId="6" fillId="5" borderId="9" xfId="0" applyFont="1" applyFill="1" applyBorder="1" applyAlignment="1">
      <alignment vertical="center" wrapText="1"/>
    </xf>
    <xf numFmtId="0" fontId="6" fillId="5" borderId="9" xfId="0" applyFont="1" applyFill="1" applyBorder="1" applyAlignment="1">
      <alignment wrapText="1"/>
    </xf>
    <xf numFmtId="0" fontId="15" fillId="5" borderId="10" xfId="0" applyFont="1" applyFill="1" applyBorder="1" applyAlignment="1">
      <alignment horizontal="center" wrapText="1"/>
    </xf>
    <xf numFmtId="0" fontId="12" fillId="2" borderId="9" xfId="0" applyFont="1" applyFill="1" applyBorder="1" applyAlignment="1">
      <alignment horizontal="right" vertical="center" wrapText="1"/>
    </xf>
    <xf numFmtId="0" fontId="16" fillId="5" borderId="10" xfId="0" applyFont="1" applyFill="1" applyBorder="1" applyAlignment="1">
      <alignment horizontal="center" vertical="center" wrapText="1"/>
    </xf>
    <xf numFmtId="0" fontId="1" fillId="5" borderId="9" xfId="0" applyFont="1" applyFill="1" applyBorder="1" applyAlignment="1">
      <alignment wrapText="1"/>
    </xf>
    <xf numFmtId="3" fontId="21" fillId="5" borderId="9" xfId="0" applyNumberFormat="1" applyFont="1" applyFill="1" applyBorder="1" applyAlignment="1">
      <alignment horizontal="center" vertical="center" wrapText="1"/>
    </xf>
    <xf numFmtId="0" fontId="1" fillId="5" borderId="10" xfId="0" applyFont="1" applyFill="1" applyBorder="1" applyAlignment="1">
      <alignment horizontal="center" wrapText="1"/>
    </xf>
    <xf numFmtId="0" fontId="16" fillId="5" borderId="10" xfId="0" applyFont="1" applyFill="1" applyBorder="1" applyAlignment="1">
      <alignment horizontal="center" wrapText="1"/>
    </xf>
    <xf numFmtId="0" fontId="7" fillId="6" borderId="5" xfId="0" applyFont="1" applyFill="1" applyBorder="1" applyAlignment="1">
      <alignment wrapText="1"/>
    </xf>
    <xf numFmtId="0" fontId="6" fillId="6" borderId="0" xfId="0" applyFont="1" applyFill="1" applyAlignment="1">
      <alignment horizontal="center" wrapText="1"/>
    </xf>
    <xf numFmtId="0" fontId="23" fillId="6" borderId="10" xfId="0" applyFont="1" applyFill="1" applyBorder="1" applyAlignment="1">
      <alignment horizontal="center" vertical="center" wrapText="1"/>
    </xf>
    <xf numFmtId="0" fontId="24" fillId="6" borderId="10" xfId="0" applyFont="1" applyFill="1" applyBorder="1" applyAlignment="1">
      <alignment horizontal="left" vertical="center" wrapText="1"/>
    </xf>
    <xf numFmtId="0" fontId="7" fillId="6" borderId="0" xfId="0" applyFont="1" applyFill="1" applyAlignment="1">
      <alignment wrapText="1"/>
    </xf>
    <xf numFmtId="0" fontId="3" fillId="6" borderId="0" xfId="0" applyFont="1" applyFill="1" applyAlignment="1">
      <alignment horizontal="left" wrapText="1"/>
    </xf>
    <xf numFmtId="0" fontId="26" fillId="6" borderId="9" xfId="0" applyFont="1" applyFill="1" applyBorder="1" applyAlignment="1">
      <alignment horizontal="center" wrapText="1"/>
    </xf>
  </cellXfs>
  <cellStyles count="1">
    <cellStyle name="Normal" xfId="0" builtinId="0"/>
  </cellStyles>
  <dxfs count="2">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5829300</xdr:colOff>
      <xdr:row>1</xdr:row>
      <xdr:rowOff>19050</xdr:rowOff>
    </xdr:from>
    <xdr:ext cx="2752725" cy="81915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google.com/accounts" TargetMode="External"/><Relationship Id="rId2" Type="http://schemas.openxmlformats.org/officeDocument/2006/relationships/hyperlink" Target="http://livestocktopics.wsu.edu/ymlpcalculator" TargetMode="External"/><Relationship Id="rId1" Type="http://schemas.openxmlformats.org/officeDocument/2006/relationships/hyperlink" Target="http://spreadsheets.google.com/ccc?key=0AlfLksSfrhnEdDRjN0RnWEh1ZEg0WDRlaWpaZDBEU1E&amp;hl=e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Q143"/>
  <sheetViews>
    <sheetView tabSelected="1" workbookViewId="0"/>
  </sheetViews>
  <sheetFormatPr defaultColWidth="12.5703125" defaultRowHeight="12.75" customHeight="1" x14ac:dyDescent="0.2"/>
  <cols>
    <col min="1" max="1" width="13" customWidth="1"/>
    <col min="2" max="3" width="11.7109375" customWidth="1"/>
    <col min="5" max="6" width="11.7109375" customWidth="1"/>
    <col min="7" max="7" width="10" customWidth="1"/>
    <col min="8" max="8" width="0.28515625" customWidth="1"/>
    <col min="9" max="9" width="31" customWidth="1"/>
    <col min="10" max="10" width="2" customWidth="1"/>
    <col min="11" max="21" width="15.140625" customWidth="1"/>
  </cols>
  <sheetData>
    <row r="1" spans="1:17" ht="10.5" customHeight="1" x14ac:dyDescent="0.2">
      <c r="A1" s="1"/>
      <c r="B1" s="1"/>
      <c r="C1" s="1"/>
      <c r="D1" s="1"/>
      <c r="E1" s="1"/>
      <c r="F1" s="1"/>
      <c r="G1" s="1"/>
      <c r="H1" s="1"/>
      <c r="I1" s="1"/>
    </row>
    <row r="2" spans="1:17" ht="66" customHeight="1" x14ac:dyDescent="0.2">
      <c r="A2" s="143" t="s">
        <v>0</v>
      </c>
      <c r="B2" s="144"/>
      <c r="C2" s="144"/>
      <c r="D2" s="144"/>
      <c r="E2" s="144"/>
      <c r="F2" s="144"/>
      <c r="G2" s="144"/>
      <c r="H2" s="3"/>
      <c r="I2" s="4"/>
      <c r="J2" s="5"/>
      <c r="K2" s="6"/>
      <c r="L2" s="6"/>
      <c r="M2" s="6"/>
      <c r="N2" s="6"/>
      <c r="O2" s="6"/>
      <c r="P2" s="7"/>
      <c r="Q2" s="6"/>
    </row>
    <row r="3" spans="1:17" ht="38.25" customHeight="1" x14ac:dyDescent="0.2">
      <c r="A3" s="8"/>
      <c r="B3" s="145" t="s">
        <v>1</v>
      </c>
      <c r="C3" s="146"/>
      <c r="D3" s="146"/>
      <c r="E3" s="146"/>
      <c r="F3" s="146"/>
      <c r="G3" s="146"/>
      <c r="H3" s="146"/>
      <c r="I3" s="147"/>
      <c r="J3" s="9"/>
      <c r="K3" s="10"/>
    </row>
    <row r="4" spans="1:17" ht="15" x14ac:dyDescent="0.2">
      <c r="A4" s="11"/>
      <c r="B4" s="12"/>
      <c r="C4" s="12"/>
      <c r="D4" s="12"/>
      <c r="E4" s="12"/>
      <c r="F4" s="12"/>
      <c r="G4" s="12"/>
      <c r="H4" s="12"/>
      <c r="I4" s="12"/>
    </row>
    <row r="5" spans="1:17" ht="15" x14ac:dyDescent="0.2">
      <c r="A5" s="13"/>
      <c r="B5" s="13"/>
      <c r="C5" s="13"/>
      <c r="D5" s="13"/>
      <c r="E5" s="13"/>
      <c r="F5" s="13"/>
      <c r="G5" s="13"/>
      <c r="H5" s="13"/>
      <c r="I5" s="13"/>
    </row>
    <row r="6" spans="1:17" ht="31.5" x14ac:dyDescent="0.2">
      <c r="A6" s="14" t="s">
        <v>2</v>
      </c>
      <c r="B6" s="148" t="s">
        <v>3</v>
      </c>
      <c r="C6" s="144"/>
      <c r="D6" s="144"/>
      <c r="E6" s="144"/>
      <c r="F6" s="144"/>
      <c r="G6" s="144"/>
      <c r="H6" s="144"/>
      <c r="I6" s="149"/>
      <c r="J6" s="9"/>
    </row>
    <row r="7" spans="1:17" ht="30" customHeight="1" x14ac:dyDescent="0.2">
      <c r="A7" s="15"/>
      <c r="B7" s="150" t="s">
        <v>4</v>
      </c>
      <c r="C7" s="151"/>
      <c r="D7" s="151"/>
      <c r="E7" s="151"/>
      <c r="F7" s="151"/>
      <c r="G7" s="151"/>
      <c r="H7" s="151"/>
      <c r="I7" s="152"/>
      <c r="J7" s="9"/>
    </row>
    <row r="8" spans="1:17" ht="15" x14ac:dyDescent="0.2">
      <c r="A8" s="15"/>
      <c r="B8" s="153" t="s">
        <v>5</v>
      </c>
      <c r="C8" s="151"/>
      <c r="D8" s="151"/>
      <c r="E8" s="151"/>
      <c r="F8" s="151"/>
      <c r="G8" s="151"/>
      <c r="H8" s="151"/>
      <c r="I8" s="152"/>
      <c r="J8" s="9"/>
    </row>
    <row r="9" spans="1:17" ht="15" x14ac:dyDescent="0.2">
      <c r="A9" s="15"/>
      <c r="B9" s="150" t="s">
        <v>6</v>
      </c>
      <c r="C9" s="151"/>
      <c r="D9" s="151"/>
      <c r="E9" s="151"/>
      <c r="F9" s="151"/>
      <c r="G9" s="151"/>
      <c r="H9" s="151"/>
      <c r="I9" s="152"/>
      <c r="J9" s="9"/>
    </row>
    <row r="10" spans="1:17" ht="15" x14ac:dyDescent="0.2">
      <c r="A10" s="15"/>
      <c r="B10" s="154" t="s">
        <v>7</v>
      </c>
      <c r="C10" s="151"/>
      <c r="D10" s="155" t="s">
        <v>8</v>
      </c>
      <c r="E10" s="151"/>
      <c r="F10" s="151"/>
      <c r="G10" s="151"/>
      <c r="H10" s="16"/>
      <c r="I10" s="17"/>
      <c r="J10" s="9"/>
    </row>
    <row r="11" spans="1:17" ht="15" x14ac:dyDescent="0.2">
      <c r="A11" s="15"/>
      <c r="B11" s="150"/>
      <c r="C11" s="151"/>
      <c r="D11" s="151"/>
      <c r="E11" s="151"/>
      <c r="F11" s="151"/>
      <c r="G11" s="151"/>
      <c r="H11" s="16"/>
      <c r="I11" s="18"/>
      <c r="J11" s="9"/>
    </row>
    <row r="12" spans="1:17" ht="15" x14ac:dyDescent="0.2">
      <c r="A12" s="19"/>
      <c r="B12" s="156" t="s">
        <v>9</v>
      </c>
      <c r="C12" s="146"/>
      <c r="D12" s="146"/>
      <c r="E12" s="146"/>
      <c r="F12" s="146"/>
      <c r="G12" s="146"/>
      <c r="H12" s="146"/>
      <c r="I12" s="147"/>
      <c r="J12" s="9"/>
    </row>
    <row r="13" spans="1:17" ht="15" x14ac:dyDescent="0.2">
      <c r="A13" s="11"/>
      <c r="B13" s="11"/>
      <c r="C13" s="11"/>
      <c r="D13" s="11"/>
      <c r="E13" s="11"/>
      <c r="F13" s="11"/>
      <c r="G13" s="11"/>
      <c r="H13" s="11"/>
      <c r="I13" s="11"/>
    </row>
    <row r="14" spans="1:17" ht="15" x14ac:dyDescent="0.2">
      <c r="B14" s="16"/>
      <c r="C14" s="16"/>
      <c r="D14" s="16"/>
      <c r="E14" s="16"/>
      <c r="F14" s="16"/>
      <c r="G14" s="16"/>
      <c r="H14" s="16"/>
      <c r="I14" s="16"/>
    </row>
    <row r="15" spans="1:17" ht="30" x14ac:dyDescent="0.2">
      <c r="A15" s="1"/>
      <c r="B15" s="13"/>
      <c r="C15" s="13"/>
      <c r="D15" s="13"/>
      <c r="E15" s="13"/>
      <c r="F15" s="13"/>
      <c r="G15" s="13"/>
      <c r="H15" s="13"/>
      <c r="I15" s="13" t="s">
        <v>10</v>
      </c>
    </row>
    <row r="16" spans="1:17" ht="15.75" x14ac:dyDescent="0.2">
      <c r="A16" s="20" t="s">
        <v>11</v>
      </c>
      <c r="B16" s="157" t="s">
        <v>12</v>
      </c>
      <c r="C16" s="158"/>
      <c r="D16" s="158"/>
      <c r="E16" s="158"/>
      <c r="F16" s="158"/>
      <c r="G16" s="158"/>
      <c r="H16" s="158"/>
      <c r="I16" s="159"/>
      <c r="J16" s="9"/>
    </row>
    <row r="17" spans="1:10" ht="15.75" x14ac:dyDescent="0.25">
      <c r="A17" s="21"/>
      <c r="B17" s="11"/>
      <c r="C17" s="11"/>
      <c r="D17" s="11"/>
      <c r="E17" s="11"/>
      <c r="F17" s="11"/>
      <c r="G17" s="11"/>
      <c r="H17" s="11"/>
      <c r="I17" s="11"/>
    </row>
    <row r="18" spans="1:10" ht="15.75" x14ac:dyDescent="0.25">
      <c r="A18" s="22"/>
      <c r="B18" s="13"/>
      <c r="C18" s="13"/>
      <c r="D18" s="13"/>
      <c r="E18" s="13"/>
      <c r="F18" s="13"/>
      <c r="G18" s="13"/>
      <c r="H18" s="13"/>
      <c r="I18" s="13"/>
    </row>
    <row r="19" spans="1:10" ht="15.75" x14ac:dyDescent="0.25">
      <c r="A19" s="23" t="s">
        <v>13</v>
      </c>
      <c r="B19" s="148"/>
      <c r="C19" s="144"/>
      <c r="D19" s="144"/>
      <c r="E19" s="144"/>
      <c r="F19" s="144"/>
      <c r="G19" s="144"/>
      <c r="H19" s="144"/>
      <c r="I19" s="149"/>
      <c r="J19" s="9"/>
    </row>
    <row r="20" spans="1:10" ht="58.5" customHeight="1" x14ac:dyDescent="0.2">
      <c r="A20" s="24" t="s">
        <v>14</v>
      </c>
      <c r="B20" s="160" t="s">
        <v>15</v>
      </c>
      <c r="C20" s="151"/>
      <c r="D20" s="151"/>
      <c r="E20" s="151"/>
      <c r="F20" s="151"/>
      <c r="G20" s="151"/>
      <c r="H20" s="151"/>
      <c r="I20" s="152"/>
      <c r="J20" s="9"/>
    </row>
    <row r="21" spans="1:10" ht="15" x14ac:dyDescent="0.2">
      <c r="A21" s="15"/>
      <c r="B21" s="16"/>
      <c r="C21" s="155" t="s">
        <v>16</v>
      </c>
      <c r="D21" s="151"/>
      <c r="E21" s="151"/>
      <c r="F21" s="151"/>
      <c r="G21" s="151"/>
      <c r="H21" s="16"/>
      <c r="I21" s="25"/>
      <c r="J21" s="9"/>
    </row>
    <row r="22" spans="1:10" ht="15" x14ac:dyDescent="0.2">
      <c r="A22" s="19"/>
      <c r="B22" s="161" t="s">
        <v>17</v>
      </c>
      <c r="C22" s="146"/>
      <c r="D22" s="146"/>
      <c r="E22" s="146"/>
      <c r="F22" s="146"/>
      <c r="G22" s="146"/>
      <c r="H22" s="146"/>
      <c r="I22" s="147"/>
      <c r="J22" s="9"/>
    </row>
    <row r="23" spans="1:10" ht="15" x14ac:dyDescent="0.2">
      <c r="A23" s="11"/>
      <c r="B23" s="11"/>
      <c r="C23" s="11"/>
      <c r="D23" s="11"/>
      <c r="E23" s="11"/>
      <c r="F23" s="11"/>
      <c r="G23" s="11"/>
      <c r="H23" s="11"/>
      <c r="I23" s="11"/>
    </row>
    <row r="24" spans="1:10" ht="15" x14ac:dyDescent="0.2">
      <c r="A24" s="13"/>
      <c r="B24" s="13"/>
      <c r="C24" s="13"/>
      <c r="D24" s="13"/>
      <c r="E24" s="13"/>
      <c r="F24" s="13"/>
      <c r="G24" s="13"/>
      <c r="H24" s="13"/>
      <c r="I24" s="13"/>
    </row>
    <row r="25" spans="1:10" ht="15.75" x14ac:dyDescent="0.2">
      <c r="A25" s="14" t="s">
        <v>18</v>
      </c>
      <c r="B25" s="11"/>
      <c r="C25" s="11"/>
      <c r="D25" s="11"/>
      <c r="E25" s="11"/>
      <c r="F25" s="11"/>
      <c r="G25" s="11"/>
      <c r="H25" s="11"/>
      <c r="I25" s="26"/>
      <c r="J25" s="9"/>
    </row>
    <row r="26" spans="1:10" ht="60" x14ac:dyDescent="0.2">
      <c r="A26" s="27" t="s">
        <v>19</v>
      </c>
      <c r="B26" s="161" t="s">
        <v>20</v>
      </c>
      <c r="C26" s="146"/>
      <c r="D26" s="146"/>
      <c r="E26" s="146"/>
      <c r="F26" s="146"/>
      <c r="G26" s="146"/>
      <c r="H26" s="146"/>
      <c r="I26" s="147"/>
      <c r="J26" s="9"/>
    </row>
    <row r="27" spans="1:10" ht="15" x14ac:dyDescent="0.2">
      <c r="A27" s="2"/>
      <c r="B27" s="11"/>
      <c r="C27" s="11"/>
      <c r="D27" s="11"/>
      <c r="E27" s="11"/>
      <c r="F27" s="11"/>
      <c r="G27" s="11"/>
      <c r="H27" s="11"/>
      <c r="I27" s="11"/>
    </row>
    <row r="28" spans="1:10" ht="15" x14ac:dyDescent="0.2">
      <c r="A28" s="1"/>
      <c r="B28" s="161"/>
      <c r="C28" s="146"/>
      <c r="D28" s="146"/>
      <c r="E28" s="146"/>
      <c r="F28" s="146"/>
      <c r="G28" s="146"/>
      <c r="H28" s="146"/>
      <c r="I28" s="146"/>
    </row>
    <row r="29" spans="1:10" ht="15.75" x14ac:dyDescent="0.2">
      <c r="A29" s="14" t="s">
        <v>21</v>
      </c>
      <c r="B29" s="11"/>
      <c r="C29" s="11"/>
      <c r="D29" s="11"/>
      <c r="E29" s="11"/>
      <c r="F29" s="11"/>
      <c r="G29" s="11"/>
      <c r="H29" s="11"/>
      <c r="I29" s="26"/>
      <c r="J29" s="9"/>
    </row>
    <row r="30" spans="1:10" ht="45" x14ac:dyDescent="0.2">
      <c r="A30" s="28" t="s">
        <v>22</v>
      </c>
      <c r="B30" s="150" t="s">
        <v>23</v>
      </c>
      <c r="C30" s="151"/>
      <c r="D30" s="151"/>
      <c r="E30" s="151"/>
      <c r="F30" s="151"/>
      <c r="G30" s="151"/>
      <c r="H30" s="151"/>
      <c r="I30" s="152"/>
      <c r="J30" s="9"/>
    </row>
    <row r="31" spans="1:10" ht="15" x14ac:dyDescent="0.2">
      <c r="A31" s="9"/>
      <c r="B31" s="16"/>
      <c r="C31" s="16"/>
      <c r="D31" s="16"/>
      <c r="E31" s="16"/>
      <c r="F31" s="16"/>
      <c r="G31" s="16"/>
      <c r="H31" s="16"/>
      <c r="I31" s="25"/>
      <c r="J31" s="9"/>
    </row>
    <row r="32" spans="1:10" x14ac:dyDescent="0.2">
      <c r="A32" s="29"/>
      <c r="B32" s="161" t="s">
        <v>24</v>
      </c>
      <c r="C32" s="146"/>
      <c r="D32" s="146"/>
      <c r="E32" s="146"/>
      <c r="F32" s="146"/>
      <c r="G32" s="146"/>
      <c r="H32" s="146"/>
      <c r="I32" s="147"/>
      <c r="J32" s="9"/>
    </row>
    <row r="33" spans="1:10" ht="15" x14ac:dyDescent="0.2">
      <c r="A33" s="2"/>
      <c r="B33" s="11"/>
      <c r="C33" s="11"/>
      <c r="D33" s="11"/>
      <c r="E33" s="11"/>
      <c r="F33" s="11"/>
      <c r="G33" s="11"/>
      <c r="H33" s="11"/>
      <c r="I33" s="11"/>
    </row>
    <row r="34" spans="1:10" ht="15" x14ac:dyDescent="0.2">
      <c r="B34" s="16"/>
      <c r="C34" s="16"/>
      <c r="D34" s="16"/>
      <c r="E34" s="16"/>
      <c r="F34" s="16"/>
      <c r="G34" s="16"/>
      <c r="H34" s="16"/>
      <c r="I34" s="16"/>
    </row>
    <row r="35" spans="1:10" ht="15" x14ac:dyDescent="0.2">
      <c r="B35" s="16"/>
      <c r="C35" s="16"/>
      <c r="D35" s="16"/>
      <c r="E35" s="16"/>
      <c r="F35" s="16"/>
      <c r="G35" s="16"/>
      <c r="H35" s="16"/>
      <c r="I35" s="16"/>
    </row>
    <row r="36" spans="1:10" ht="15" x14ac:dyDescent="0.2">
      <c r="B36" s="16"/>
      <c r="C36" s="16"/>
      <c r="D36" s="16"/>
      <c r="E36" s="16"/>
      <c r="F36" s="16"/>
      <c r="G36" s="16"/>
      <c r="H36" s="16"/>
      <c r="I36" s="16"/>
    </row>
    <row r="37" spans="1:10" ht="15" x14ac:dyDescent="0.2">
      <c r="B37" s="16"/>
      <c r="C37" s="16"/>
      <c r="D37" s="16"/>
      <c r="E37" s="16"/>
      <c r="F37" s="16"/>
      <c r="G37" s="16"/>
      <c r="H37" s="16"/>
      <c r="I37" s="16"/>
    </row>
    <row r="38" spans="1:10" ht="15" x14ac:dyDescent="0.2">
      <c r="A38" s="1"/>
      <c r="B38" s="13"/>
      <c r="C38" s="13"/>
      <c r="D38" s="13"/>
      <c r="E38" s="13"/>
      <c r="F38" s="13"/>
      <c r="G38" s="13"/>
      <c r="H38" s="13"/>
      <c r="I38" s="13"/>
    </row>
    <row r="39" spans="1:10" ht="15.75" x14ac:dyDescent="0.2">
      <c r="A39" s="14" t="s">
        <v>25</v>
      </c>
      <c r="B39" s="11"/>
      <c r="C39" s="11"/>
      <c r="D39" s="11"/>
      <c r="E39" s="11"/>
      <c r="F39" s="11"/>
      <c r="G39" s="11"/>
      <c r="H39" s="11"/>
      <c r="I39" s="26"/>
      <c r="J39" s="9"/>
    </row>
    <row r="40" spans="1:10" ht="45" x14ac:dyDescent="0.2">
      <c r="A40" s="27" t="s">
        <v>26</v>
      </c>
      <c r="B40" s="161" t="s">
        <v>27</v>
      </c>
      <c r="C40" s="146"/>
      <c r="D40" s="146"/>
      <c r="E40" s="146"/>
      <c r="F40" s="146"/>
      <c r="G40" s="146"/>
      <c r="H40" s="146"/>
      <c r="I40" s="147"/>
      <c r="J40" s="9"/>
    </row>
    <row r="41" spans="1:10" ht="15" x14ac:dyDescent="0.2">
      <c r="A41" s="11"/>
      <c r="B41" s="11"/>
      <c r="C41" s="11"/>
      <c r="D41" s="11"/>
      <c r="E41" s="11"/>
      <c r="F41" s="11"/>
      <c r="G41" s="11"/>
      <c r="H41" s="11"/>
      <c r="I41" s="11"/>
    </row>
    <row r="42" spans="1:10" ht="15" x14ac:dyDescent="0.2">
      <c r="A42" s="13"/>
      <c r="B42" s="162"/>
      <c r="C42" s="146"/>
      <c r="D42" s="13"/>
      <c r="E42" s="13"/>
      <c r="F42" s="13"/>
      <c r="G42" s="13"/>
      <c r="H42" s="13"/>
      <c r="I42" s="13"/>
    </row>
    <row r="43" spans="1:10" ht="15.75" x14ac:dyDescent="0.2">
      <c r="A43" s="14" t="s">
        <v>28</v>
      </c>
      <c r="B43" s="30"/>
      <c r="C43" s="11"/>
      <c r="D43" s="11"/>
      <c r="E43" s="11"/>
      <c r="F43" s="11"/>
      <c r="G43" s="11"/>
      <c r="H43" s="11"/>
      <c r="I43" s="26"/>
      <c r="J43" s="9"/>
    </row>
    <row r="44" spans="1:10" ht="30" x14ac:dyDescent="0.2">
      <c r="A44" s="24" t="s">
        <v>29</v>
      </c>
      <c r="B44" s="150" t="s">
        <v>30</v>
      </c>
      <c r="C44" s="151"/>
      <c r="D44" s="151"/>
      <c r="E44" s="151"/>
      <c r="F44" s="151"/>
      <c r="G44" s="151"/>
      <c r="H44" s="151"/>
      <c r="I44" s="152"/>
      <c r="J44" s="9"/>
    </row>
    <row r="45" spans="1:10" ht="15" x14ac:dyDescent="0.2">
      <c r="A45" s="9"/>
      <c r="B45" s="16"/>
      <c r="C45" s="16"/>
      <c r="D45" s="16"/>
      <c r="E45" s="16"/>
      <c r="F45" s="16"/>
      <c r="G45" s="16"/>
      <c r="H45" s="16"/>
      <c r="I45" s="25"/>
      <c r="J45" s="9"/>
    </row>
    <row r="46" spans="1:10" ht="15" x14ac:dyDescent="0.2">
      <c r="A46" s="9"/>
      <c r="B46" s="16"/>
      <c r="C46" s="16"/>
      <c r="D46" s="16"/>
      <c r="E46" s="16"/>
      <c r="F46" s="16"/>
      <c r="G46" s="16"/>
      <c r="H46" s="16"/>
      <c r="I46" s="25"/>
      <c r="J46" s="9"/>
    </row>
    <row r="47" spans="1:10" ht="123.75" customHeight="1" x14ac:dyDescent="0.2">
      <c r="A47" s="31" t="s">
        <v>31</v>
      </c>
      <c r="B47" s="161" t="s">
        <v>32</v>
      </c>
      <c r="C47" s="146"/>
      <c r="D47" s="146"/>
      <c r="E47" s="146"/>
      <c r="F47" s="146"/>
      <c r="G47" s="146"/>
      <c r="H47" s="146"/>
      <c r="I47" s="147"/>
      <c r="J47" s="9"/>
    </row>
    <row r="48" spans="1:10" ht="15" x14ac:dyDescent="0.2">
      <c r="A48" s="11"/>
      <c r="B48" s="11"/>
      <c r="C48" s="11"/>
      <c r="D48" s="11"/>
      <c r="E48" s="11"/>
      <c r="F48" s="11"/>
      <c r="G48" s="11"/>
      <c r="H48" s="11"/>
      <c r="I48" s="11"/>
    </row>
    <row r="50" spans="1:9" ht="31.5" x14ac:dyDescent="0.2">
      <c r="A50" s="32" t="s">
        <v>33</v>
      </c>
      <c r="B50" s="150" t="s">
        <v>34</v>
      </c>
      <c r="C50" s="151"/>
      <c r="D50" s="151"/>
      <c r="E50" s="151"/>
      <c r="F50" s="151"/>
      <c r="G50" s="151"/>
      <c r="H50" s="151"/>
      <c r="I50" s="151"/>
    </row>
    <row r="51" spans="1:9" ht="15" x14ac:dyDescent="0.2">
      <c r="A51" s="16"/>
      <c r="B51" s="16"/>
      <c r="C51" s="16"/>
      <c r="D51" s="16"/>
      <c r="E51" s="16"/>
      <c r="F51" s="16"/>
      <c r="G51" s="16"/>
      <c r="H51" s="16"/>
      <c r="I51" s="16"/>
    </row>
    <row r="52" spans="1:9" ht="15" x14ac:dyDescent="0.2">
      <c r="A52" s="16"/>
      <c r="B52" s="16"/>
      <c r="C52" s="16"/>
      <c r="D52" s="16"/>
      <c r="E52" s="16"/>
      <c r="F52" s="16"/>
      <c r="G52" s="16"/>
      <c r="H52" s="16"/>
      <c r="I52" s="16"/>
    </row>
    <row r="53" spans="1:9" ht="31.5" x14ac:dyDescent="0.25">
      <c r="A53" s="33" t="s">
        <v>35</v>
      </c>
      <c r="B53" s="16" t="s">
        <v>36</v>
      </c>
      <c r="C53" s="16"/>
      <c r="D53" s="16"/>
      <c r="E53" s="16"/>
      <c r="F53" s="16"/>
      <c r="G53" s="16"/>
      <c r="H53" s="16"/>
      <c r="I53" s="16"/>
    </row>
    <row r="54" spans="1:9" ht="15" x14ac:dyDescent="0.2">
      <c r="B54" s="150" t="s">
        <v>37</v>
      </c>
      <c r="C54" s="151"/>
      <c r="D54" s="151"/>
      <c r="E54" s="16"/>
      <c r="F54" s="16"/>
      <c r="G54" s="16"/>
      <c r="H54" s="16"/>
      <c r="I54" s="16"/>
    </row>
    <row r="55" spans="1:9" ht="15" x14ac:dyDescent="0.2">
      <c r="A55" s="16"/>
      <c r="B55" s="16" t="s">
        <v>38</v>
      </c>
      <c r="C55" s="16"/>
      <c r="D55" s="16"/>
      <c r="E55" s="16"/>
      <c r="F55" s="16"/>
      <c r="G55" s="16"/>
      <c r="H55" s="16"/>
      <c r="I55" s="16"/>
    </row>
    <row r="56" spans="1:9" ht="15" x14ac:dyDescent="0.2">
      <c r="A56" s="16"/>
      <c r="B56" s="150" t="s">
        <v>39</v>
      </c>
      <c r="C56" s="151"/>
      <c r="D56" s="16"/>
      <c r="E56" s="16"/>
      <c r="F56" s="16"/>
      <c r="G56" s="16"/>
      <c r="H56" s="16"/>
      <c r="I56" s="16"/>
    </row>
    <row r="57" spans="1:9" ht="15" x14ac:dyDescent="0.2">
      <c r="A57" s="16"/>
      <c r="B57" s="150" t="s">
        <v>40</v>
      </c>
      <c r="C57" s="151"/>
      <c r="D57" s="16"/>
      <c r="E57" s="16"/>
      <c r="F57" s="16"/>
      <c r="G57" s="16"/>
      <c r="H57" s="16"/>
      <c r="I57" s="16"/>
    </row>
    <row r="58" spans="1:9" ht="15" x14ac:dyDescent="0.2">
      <c r="A58" s="16"/>
      <c r="B58" s="150" t="s">
        <v>41</v>
      </c>
      <c r="C58" s="151"/>
      <c r="D58" s="16"/>
      <c r="E58" s="16"/>
      <c r="F58" s="16"/>
      <c r="G58" s="16"/>
      <c r="H58" s="16"/>
      <c r="I58" s="16"/>
    </row>
    <row r="59" spans="1:9" ht="15" x14ac:dyDescent="0.2">
      <c r="A59" s="16"/>
      <c r="B59" s="16"/>
      <c r="C59" s="16"/>
      <c r="D59" s="16"/>
      <c r="E59" s="16"/>
      <c r="F59" s="16"/>
      <c r="G59" s="16"/>
      <c r="H59" s="16"/>
      <c r="I59" s="16"/>
    </row>
    <row r="60" spans="1:9" ht="15" x14ac:dyDescent="0.2">
      <c r="A60" s="16"/>
      <c r="B60" s="16"/>
      <c r="C60" s="16"/>
      <c r="D60" s="16"/>
      <c r="E60" s="16"/>
      <c r="F60" s="16"/>
      <c r="G60" s="16"/>
      <c r="H60" s="16"/>
      <c r="I60" s="16"/>
    </row>
    <row r="61" spans="1:9" ht="15" x14ac:dyDescent="0.2">
      <c r="A61" s="16"/>
      <c r="B61" s="16"/>
      <c r="C61" s="16"/>
      <c r="D61" s="16"/>
      <c r="E61" s="16"/>
      <c r="F61" s="16"/>
      <c r="G61" s="16"/>
      <c r="H61" s="16"/>
      <c r="I61" s="16"/>
    </row>
    <row r="62" spans="1:9" ht="15" x14ac:dyDescent="0.2">
      <c r="A62" s="16"/>
      <c r="B62" s="16"/>
      <c r="C62" s="16"/>
      <c r="D62" s="16"/>
      <c r="E62" s="16"/>
      <c r="F62" s="16"/>
      <c r="G62" s="16"/>
      <c r="H62" s="16"/>
      <c r="I62" s="16"/>
    </row>
    <row r="63" spans="1:9" ht="15" x14ac:dyDescent="0.2">
      <c r="A63" s="16"/>
      <c r="B63" s="16"/>
      <c r="C63" s="16"/>
      <c r="D63" s="16"/>
      <c r="E63" s="16"/>
      <c r="F63" s="16"/>
      <c r="G63" s="16"/>
      <c r="H63" s="16"/>
      <c r="I63" s="16"/>
    </row>
    <row r="64" spans="1:9" ht="15" x14ac:dyDescent="0.2">
      <c r="A64" s="16"/>
      <c r="B64" s="16"/>
      <c r="C64" s="16"/>
      <c r="D64" s="16"/>
      <c r="E64" s="16"/>
      <c r="F64" s="16"/>
      <c r="G64" s="16"/>
      <c r="H64" s="16"/>
      <c r="I64" s="16"/>
    </row>
    <row r="65" spans="1:9" ht="15" x14ac:dyDescent="0.2">
      <c r="A65" s="16"/>
      <c r="B65" s="16"/>
      <c r="C65" s="16"/>
      <c r="D65" s="16"/>
      <c r="E65" s="16"/>
      <c r="F65" s="16"/>
      <c r="G65" s="16"/>
      <c r="H65" s="16"/>
      <c r="I65" s="16"/>
    </row>
    <row r="66" spans="1:9" ht="15" x14ac:dyDescent="0.2">
      <c r="A66" s="16"/>
      <c r="B66" s="16"/>
      <c r="C66" s="16"/>
      <c r="D66" s="16"/>
      <c r="E66" s="16"/>
      <c r="F66" s="16"/>
      <c r="G66" s="16"/>
      <c r="H66" s="16"/>
      <c r="I66" s="16"/>
    </row>
    <row r="67" spans="1:9" ht="15" x14ac:dyDescent="0.2">
      <c r="A67" s="16"/>
      <c r="B67" s="16"/>
      <c r="C67" s="16"/>
      <c r="D67" s="16"/>
      <c r="E67" s="16"/>
      <c r="F67" s="16"/>
      <c r="G67" s="16"/>
      <c r="H67" s="16"/>
      <c r="I67" s="16"/>
    </row>
    <row r="68" spans="1:9" ht="15" x14ac:dyDescent="0.2">
      <c r="A68" s="16"/>
      <c r="B68" s="16"/>
      <c r="C68" s="34"/>
      <c r="D68" s="34"/>
      <c r="E68" s="34"/>
      <c r="F68" s="34"/>
      <c r="G68" s="34"/>
      <c r="H68" s="16"/>
      <c r="I68" s="16"/>
    </row>
    <row r="69" spans="1:9" ht="15" x14ac:dyDescent="0.2">
      <c r="A69" s="16"/>
      <c r="B69" s="16"/>
      <c r="C69" s="16"/>
      <c r="D69" s="16"/>
      <c r="E69" s="16"/>
      <c r="F69" s="16"/>
      <c r="G69" s="16"/>
      <c r="H69" s="16"/>
      <c r="I69" s="16"/>
    </row>
    <row r="70" spans="1:9" ht="15" x14ac:dyDescent="0.2">
      <c r="A70" s="16"/>
      <c r="B70" s="16"/>
      <c r="C70" s="16"/>
      <c r="D70" s="16"/>
      <c r="E70" s="16"/>
      <c r="F70" s="16"/>
      <c r="G70" s="16"/>
      <c r="H70" s="16"/>
      <c r="I70" s="16"/>
    </row>
    <row r="71" spans="1:9" ht="15" x14ac:dyDescent="0.2">
      <c r="A71" s="16"/>
      <c r="C71" s="16"/>
      <c r="D71" s="16"/>
      <c r="E71" s="16"/>
      <c r="F71" s="16"/>
      <c r="G71" s="16"/>
      <c r="H71" s="16"/>
      <c r="I71" s="16"/>
    </row>
    <row r="72" spans="1:9" ht="15" x14ac:dyDescent="0.2">
      <c r="A72" s="16"/>
      <c r="B72" s="16"/>
      <c r="C72" s="16"/>
      <c r="D72" s="16"/>
      <c r="E72" s="16"/>
      <c r="F72" s="16"/>
      <c r="G72" s="16"/>
      <c r="H72" s="16"/>
      <c r="I72" s="16"/>
    </row>
    <row r="73" spans="1:9" ht="15" x14ac:dyDescent="0.2">
      <c r="A73" s="16"/>
      <c r="B73" s="16"/>
      <c r="C73" s="16"/>
      <c r="D73" s="16"/>
      <c r="E73" s="16"/>
      <c r="F73" s="16"/>
      <c r="G73" s="16"/>
      <c r="H73" s="16"/>
      <c r="I73" s="16"/>
    </row>
    <row r="74" spans="1:9" ht="15" x14ac:dyDescent="0.2">
      <c r="A74" s="16"/>
      <c r="B74" s="16"/>
      <c r="C74" s="16"/>
      <c r="D74" s="16"/>
      <c r="E74" s="16"/>
      <c r="F74" s="16"/>
      <c r="G74" s="16"/>
      <c r="H74" s="16"/>
      <c r="I74" s="16"/>
    </row>
    <row r="75" spans="1:9" ht="15" x14ac:dyDescent="0.2">
      <c r="A75" s="16"/>
      <c r="B75" s="16"/>
      <c r="C75" s="16"/>
      <c r="D75" s="16"/>
      <c r="E75" s="16"/>
      <c r="F75" s="16"/>
      <c r="G75" s="16"/>
      <c r="H75" s="16"/>
      <c r="I75" s="16"/>
    </row>
    <row r="76" spans="1:9" ht="15" x14ac:dyDescent="0.2">
      <c r="A76" s="16"/>
      <c r="B76" s="16"/>
      <c r="C76" s="16"/>
      <c r="D76" s="16"/>
      <c r="E76" s="16"/>
      <c r="F76" s="16"/>
      <c r="G76" s="16"/>
      <c r="H76" s="16"/>
      <c r="I76" s="16"/>
    </row>
    <row r="77" spans="1:9" ht="15" x14ac:dyDescent="0.2">
      <c r="A77" s="16"/>
      <c r="B77" s="16"/>
      <c r="C77" s="16"/>
      <c r="D77" s="16"/>
      <c r="E77" s="16"/>
      <c r="F77" s="16"/>
      <c r="G77" s="16"/>
      <c r="H77" s="16"/>
      <c r="I77" s="16"/>
    </row>
    <row r="78" spans="1:9" ht="15" x14ac:dyDescent="0.2">
      <c r="A78" s="16"/>
      <c r="B78" s="16"/>
      <c r="C78" s="16"/>
      <c r="D78" s="16"/>
      <c r="E78" s="16"/>
      <c r="F78" s="16"/>
      <c r="G78" s="16"/>
      <c r="H78" s="16"/>
      <c r="I78" s="16"/>
    </row>
    <row r="79" spans="1:9" ht="15" x14ac:dyDescent="0.2">
      <c r="A79" s="16"/>
      <c r="B79" s="16"/>
      <c r="C79" s="16"/>
      <c r="D79" s="16"/>
      <c r="E79" s="16"/>
      <c r="F79" s="16"/>
      <c r="G79" s="16"/>
      <c r="H79" s="16"/>
      <c r="I79" s="16"/>
    </row>
    <row r="80" spans="1:9" ht="15" x14ac:dyDescent="0.2">
      <c r="A80" s="16"/>
      <c r="B80" s="16"/>
      <c r="C80" s="16"/>
      <c r="D80" s="16"/>
      <c r="E80" s="16"/>
      <c r="F80" s="16"/>
      <c r="G80" s="16"/>
      <c r="H80" s="16"/>
      <c r="I80" s="16"/>
    </row>
    <row r="81" spans="1:9" ht="15" x14ac:dyDescent="0.2">
      <c r="A81" s="16"/>
      <c r="B81" s="16"/>
      <c r="C81" s="16"/>
      <c r="D81" s="16"/>
      <c r="E81" s="16"/>
      <c r="F81" s="16"/>
      <c r="G81" s="16"/>
      <c r="H81" s="16"/>
      <c r="I81" s="16"/>
    </row>
    <row r="82" spans="1:9" ht="15" x14ac:dyDescent="0.2">
      <c r="A82" s="16"/>
      <c r="B82" s="16"/>
      <c r="C82" s="16"/>
      <c r="D82" s="16"/>
      <c r="E82" s="16"/>
      <c r="F82" s="16"/>
      <c r="G82" s="16"/>
      <c r="H82" s="16"/>
      <c r="I82" s="16"/>
    </row>
    <row r="83" spans="1:9" ht="15" x14ac:dyDescent="0.2">
      <c r="A83" s="16"/>
      <c r="B83" s="16"/>
      <c r="C83" s="16"/>
      <c r="D83" s="16"/>
      <c r="E83" s="16"/>
      <c r="F83" s="16"/>
      <c r="G83" s="16"/>
      <c r="H83" s="16"/>
      <c r="I83" s="16"/>
    </row>
    <row r="84" spans="1:9" ht="15" x14ac:dyDescent="0.2">
      <c r="A84" s="16"/>
      <c r="B84" s="16"/>
      <c r="C84" s="16"/>
      <c r="D84" s="16"/>
      <c r="E84" s="16"/>
      <c r="F84" s="16"/>
      <c r="G84" s="16"/>
      <c r="H84" s="16"/>
      <c r="I84" s="16"/>
    </row>
    <row r="85" spans="1:9" ht="15" x14ac:dyDescent="0.2">
      <c r="A85" s="16"/>
      <c r="B85" s="16"/>
      <c r="C85" s="16"/>
      <c r="D85" s="16"/>
      <c r="E85" s="16"/>
      <c r="F85" s="16"/>
      <c r="G85" s="16"/>
      <c r="H85" s="16"/>
      <c r="I85" s="16"/>
    </row>
    <row r="86" spans="1:9" ht="15" x14ac:dyDescent="0.2">
      <c r="A86" s="16"/>
      <c r="B86" s="16"/>
      <c r="C86" s="16"/>
      <c r="D86" s="16"/>
      <c r="E86" s="16"/>
      <c r="F86" s="16"/>
      <c r="G86" s="16"/>
      <c r="H86" s="16"/>
      <c r="I86" s="16"/>
    </row>
    <row r="87" spans="1:9" ht="15" x14ac:dyDescent="0.2">
      <c r="A87" s="16"/>
      <c r="B87" s="16"/>
      <c r="C87" s="16"/>
      <c r="D87" s="16"/>
      <c r="E87" s="16"/>
      <c r="F87" s="16"/>
      <c r="G87" s="16"/>
      <c r="H87" s="16"/>
      <c r="I87" s="16"/>
    </row>
    <row r="88" spans="1:9" ht="15" x14ac:dyDescent="0.2">
      <c r="A88" s="16"/>
      <c r="B88" s="16"/>
      <c r="C88" s="16"/>
      <c r="D88" s="16"/>
      <c r="E88" s="16"/>
      <c r="F88" s="16"/>
      <c r="G88" s="16"/>
      <c r="H88" s="16"/>
      <c r="I88" s="16"/>
    </row>
    <row r="89" spans="1:9" ht="15" x14ac:dyDescent="0.2">
      <c r="A89" s="16"/>
      <c r="B89" s="16"/>
      <c r="C89" s="16"/>
      <c r="D89" s="16"/>
      <c r="E89" s="16"/>
      <c r="F89" s="16"/>
      <c r="G89" s="16"/>
      <c r="H89" s="16"/>
      <c r="I89" s="16"/>
    </row>
    <row r="90" spans="1:9" ht="15" x14ac:dyDescent="0.2">
      <c r="A90" s="16"/>
      <c r="B90" s="16"/>
      <c r="C90" s="16"/>
      <c r="D90" s="16"/>
      <c r="E90" s="16"/>
      <c r="F90" s="16"/>
      <c r="G90" s="16"/>
      <c r="H90" s="16"/>
      <c r="I90" s="16"/>
    </row>
    <row r="91" spans="1:9" ht="15" x14ac:dyDescent="0.2">
      <c r="A91" s="16"/>
      <c r="B91" s="16"/>
      <c r="C91" s="16"/>
      <c r="D91" s="16"/>
      <c r="E91" s="16"/>
      <c r="F91" s="16"/>
      <c r="G91" s="16"/>
      <c r="H91" s="16"/>
      <c r="I91" s="16"/>
    </row>
    <row r="92" spans="1:9" ht="15" x14ac:dyDescent="0.2">
      <c r="A92" s="16"/>
      <c r="B92" s="16"/>
      <c r="C92" s="16"/>
      <c r="D92" s="16"/>
      <c r="E92" s="16"/>
      <c r="F92" s="16"/>
      <c r="G92" s="16"/>
      <c r="H92" s="16"/>
      <c r="I92" s="16"/>
    </row>
    <row r="93" spans="1:9" ht="15" x14ac:dyDescent="0.2">
      <c r="A93" s="16"/>
      <c r="B93" s="16"/>
      <c r="C93" s="16"/>
      <c r="D93" s="16"/>
      <c r="E93" s="16"/>
      <c r="F93" s="16"/>
      <c r="G93" s="16"/>
      <c r="H93" s="16"/>
      <c r="I93" s="16"/>
    </row>
    <row r="94" spans="1:9" ht="15" x14ac:dyDescent="0.2">
      <c r="A94" s="16"/>
      <c r="B94" s="16"/>
      <c r="C94" s="16"/>
      <c r="D94" s="16"/>
      <c r="E94" s="16"/>
      <c r="F94" s="16"/>
      <c r="G94" s="16"/>
      <c r="H94" s="16"/>
      <c r="I94" s="16"/>
    </row>
    <row r="95" spans="1:9" ht="15" x14ac:dyDescent="0.2">
      <c r="A95" s="16"/>
      <c r="B95" s="16"/>
      <c r="C95" s="16"/>
      <c r="D95" s="16"/>
      <c r="E95" s="16"/>
      <c r="F95" s="16"/>
      <c r="G95" s="16"/>
      <c r="H95" s="16"/>
      <c r="I95" s="16"/>
    </row>
    <row r="96" spans="1:9" ht="15" x14ac:dyDescent="0.2">
      <c r="A96" s="16"/>
      <c r="B96" s="16"/>
      <c r="C96" s="16"/>
      <c r="D96" s="16"/>
      <c r="E96" s="16"/>
      <c r="F96" s="16"/>
      <c r="G96" s="16"/>
      <c r="H96" s="16"/>
      <c r="I96" s="16"/>
    </row>
    <row r="97" spans="1:9" ht="15" x14ac:dyDescent="0.2">
      <c r="A97" s="16"/>
      <c r="B97" s="16"/>
      <c r="C97" s="16"/>
      <c r="D97" s="16"/>
      <c r="E97" s="16"/>
      <c r="F97" s="16"/>
      <c r="G97" s="16"/>
      <c r="H97" s="16"/>
      <c r="I97" s="16"/>
    </row>
    <row r="98" spans="1:9" ht="15" x14ac:dyDescent="0.2">
      <c r="A98" s="16"/>
      <c r="B98" s="16"/>
      <c r="C98" s="16"/>
      <c r="D98" s="16"/>
      <c r="E98" s="16"/>
      <c r="F98" s="16"/>
      <c r="G98" s="16"/>
      <c r="H98" s="16"/>
      <c r="I98" s="16"/>
    </row>
    <row r="99" spans="1:9" ht="15" x14ac:dyDescent="0.2">
      <c r="A99" s="16"/>
      <c r="B99" s="16"/>
      <c r="C99" s="16"/>
      <c r="D99" s="16"/>
      <c r="E99" s="16"/>
      <c r="F99" s="16"/>
      <c r="G99" s="16"/>
      <c r="H99" s="16"/>
      <c r="I99" s="16"/>
    </row>
    <row r="100" spans="1:9" ht="15" x14ac:dyDescent="0.2">
      <c r="A100" s="16"/>
      <c r="B100" s="16"/>
      <c r="C100" s="16"/>
      <c r="D100" s="16"/>
      <c r="E100" s="16"/>
      <c r="F100" s="16"/>
      <c r="G100" s="16"/>
      <c r="H100" s="16"/>
      <c r="I100" s="16"/>
    </row>
    <row r="101" spans="1:9" ht="15" x14ac:dyDescent="0.2">
      <c r="A101" s="16"/>
      <c r="B101" s="16"/>
      <c r="C101" s="16"/>
      <c r="D101" s="16"/>
      <c r="E101" s="16"/>
      <c r="F101" s="16"/>
      <c r="G101" s="16"/>
      <c r="H101" s="16"/>
      <c r="I101" s="16"/>
    </row>
    <row r="102" spans="1:9" ht="15" x14ac:dyDescent="0.2">
      <c r="A102" s="16"/>
      <c r="B102" s="16"/>
      <c r="C102" s="16"/>
      <c r="D102" s="16"/>
      <c r="E102" s="16"/>
      <c r="F102" s="16"/>
      <c r="G102" s="16"/>
      <c r="H102" s="16"/>
      <c r="I102" s="16"/>
    </row>
    <row r="103" spans="1:9" ht="15" x14ac:dyDescent="0.2">
      <c r="A103" s="16"/>
      <c r="B103" s="16"/>
      <c r="C103" s="16"/>
      <c r="D103" s="16"/>
      <c r="E103" s="16"/>
      <c r="F103" s="16"/>
      <c r="G103" s="16"/>
      <c r="H103" s="16"/>
      <c r="I103" s="16"/>
    </row>
    <row r="104" spans="1:9" ht="15" x14ac:dyDescent="0.2">
      <c r="A104" s="16"/>
      <c r="B104" s="16"/>
      <c r="C104" s="16"/>
      <c r="D104" s="16"/>
      <c r="E104" s="16"/>
      <c r="F104" s="16"/>
      <c r="G104" s="16"/>
      <c r="H104" s="16"/>
      <c r="I104" s="16"/>
    </row>
    <row r="105" spans="1:9" ht="15" x14ac:dyDescent="0.2">
      <c r="A105" s="16"/>
      <c r="B105" s="16"/>
      <c r="C105" s="16"/>
      <c r="D105" s="16"/>
      <c r="E105" s="16"/>
      <c r="F105" s="16"/>
      <c r="G105" s="16"/>
      <c r="H105" s="16"/>
      <c r="I105" s="16"/>
    </row>
    <row r="106" spans="1:9" ht="15" x14ac:dyDescent="0.2">
      <c r="A106" s="16"/>
      <c r="B106" s="16"/>
      <c r="C106" s="16"/>
      <c r="D106" s="16"/>
      <c r="E106" s="16"/>
      <c r="F106" s="16"/>
      <c r="G106" s="16"/>
      <c r="H106" s="16"/>
      <c r="I106" s="16"/>
    </row>
    <row r="107" spans="1:9" ht="15" x14ac:dyDescent="0.2">
      <c r="A107" s="16"/>
      <c r="B107" s="16"/>
      <c r="C107" s="16"/>
      <c r="D107" s="16"/>
      <c r="E107" s="16"/>
      <c r="F107" s="16"/>
      <c r="G107" s="16"/>
      <c r="H107" s="16"/>
      <c r="I107" s="16"/>
    </row>
    <row r="108" spans="1:9" ht="15" x14ac:dyDescent="0.2">
      <c r="A108" s="16"/>
      <c r="B108" s="16"/>
      <c r="C108" s="16"/>
      <c r="D108" s="16"/>
      <c r="E108" s="16"/>
      <c r="F108" s="16"/>
      <c r="G108" s="16"/>
      <c r="H108" s="16"/>
      <c r="I108" s="16"/>
    </row>
    <row r="109" spans="1:9" ht="15" x14ac:dyDescent="0.2">
      <c r="A109" s="16"/>
      <c r="B109" s="16"/>
      <c r="C109" s="16"/>
      <c r="D109" s="16"/>
      <c r="E109" s="16"/>
      <c r="F109" s="16"/>
      <c r="G109" s="16"/>
      <c r="H109" s="16"/>
      <c r="I109" s="16"/>
    </row>
    <row r="110" spans="1:9" ht="15" x14ac:dyDescent="0.2">
      <c r="A110" s="16"/>
      <c r="B110" s="16"/>
      <c r="C110" s="16"/>
      <c r="D110" s="16"/>
      <c r="E110" s="16"/>
      <c r="F110" s="16"/>
      <c r="G110" s="16"/>
      <c r="H110" s="16"/>
      <c r="I110" s="16"/>
    </row>
    <row r="111" spans="1:9" ht="15" x14ac:dyDescent="0.2">
      <c r="A111" s="16"/>
      <c r="B111" s="16"/>
      <c r="C111" s="16"/>
      <c r="D111" s="16"/>
      <c r="E111" s="16"/>
      <c r="F111" s="16"/>
      <c r="G111" s="16"/>
      <c r="H111" s="16"/>
      <c r="I111" s="16"/>
    </row>
    <row r="112" spans="1:9" ht="15" x14ac:dyDescent="0.2">
      <c r="A112" s="16"/>
      <c r="B112" s="16"/>
      <c r="C112" s="16"/>
      <c r="D112" s="16"/>
      <c r="E112" s="16"/>
      <c r="F112" s="16"/>
      <c r="G112" s="16"/>
      <c r="H112" s="16"/>
      <c r="I112" s="16"/>
    </row>
    <row r="113" spans="1:9" ht="15" x14ac:dyDescent="0.2">
      <c r="A113" s="16"/>
      <c r="B113" s="16"/>
      <c r="C113" s="16"/>
      <c r="D113" s="16"/>
      <c r="E113" s="16"/>
      <c r="F113" s="16"/>
      <c r="G113" s="16"/>
      <c r="H113" s="16"/>
      <c r="I113" s="16"/>
    </row>
    <row r="114" spans="1:9" ht="15" x14ac:dyDescent="0.2">
      <c r="A114" s="16"/>
      <c r="B114" s="16"/>
      <c r="C114" s="16"/>
      <c r="D114" s="16"/>
      <c r="E114" s="16"/>
      <c r="F114" s="16"/>
      <c r="G114" s="16"/>
      <c r="H114" s="16"/>
      <c r="I114" s="16"/>
    </row>
    <row r="115" spans="1:9" ht="15" x14ac:dyDescent="0.2">
      <c r="A115" s="16"/>
      <c r="B115" s="16"/>
      <c r="C115" s="16"/>
      <c r="D115" s="16"/>
      <c r="E115" s="16"/>
      <c r="F115" s="16"/>
      <c r="G115" s="16"/>
      <c r="H115" s="16"/>
      <c r="I115" s="16"/>
    </row>
    <row r="116" spans="1:9" ht="15" x14ac:dyDescent="0.2">
      <c r="A116" s="16"/>
      <c r="B116" s="16"/>
      <c r="C116" s="16"/>
      <c r="D116" s="16"/>
      <c r="E116" s="16"/>
      <c r="F116" s="16"/>
      <c r="G116" s="16"/>
      <c r="H116" s="16"/>
      <c r="I116" s="16"/>
    </row>
    <row r="117" spans="1:9" ht="15" x14ac:dyDescent="0.2">
      <c r="A117" s="16"/>
      <c r="B117" s="16"/>
      <c r="C117" s="16"/>
      <c r="D117" s="16"/>
      <c r="E117" s="16"/>
      <c r="F117" s="16"/>
      <c r="G117" s="16"/>
      <c r="H117" s="16"/>
      <c r="I117" s="16"/>
    </row>
    <row r="118" spans="1:9" ht="15" x14ac:dyDescent="0.2">
      <c r="A118" s="16"/>
      <c r="B118" s="16"/>
      <c r="C118" s="16"/>
      <c r="D118" s="16"/>
      <c r="E118" s="16"/>
      <c r="F118" s="16"/>
      <c r="G118" s="16"/>
      <c r="H118" s="16"/>
      <c r="I118" s="16"/>
    </row>
    <row r="119" spans="1:9" ht="15" x14ac:dyDescent="0.2">
      <c r="A119" s="16"/>
      <c r="B119" s="16"/>
      <c r="C119" s="16"/>
      <c r="D119" s="16"/>
      <c r="E119" s="16"/>
      <c r="F119" s="16"/>
      <c r="G119" s="16"/>
      <c r="H119" s="16"/>
      <c r="I119" s="16"/>
    </row>
    <row r="120" spans="1:9" ht="15" x14ac:dyDescent="0.2">
      <c r="A120" s="16"/>
      <c r="B120" s="16"/>
      <c r="C120" s="16"/>
      <c r="D120" s="16"/>
      <c r="E120" s="16"/>
      <c r="F120" s="16"/>
      <c r="G120" s="16"/>
      <c r="H120" s="16"/>
      <c r="I120" s="16"/>
    </row>
    <row r="121" spans="1:9" ht="15" x14ac:dyDescent="0.2">
      <c r="A121" s="16"/>
      <c r="B121" s="16"/>
      <c r="C121" s="16"/>
      <c r="D121" s="16"/>
      <c r="E121" s="16"/>
      <c r="F121" s="16"/>
      <c r="G121" s="16"/>
      <c r="H121" s="16"/>
      <c r="I121" s="16"/>
    </row>
    <row r="122" spans="1:9" ht="15" x14ac:dyDescent="0.2">
      <c r="A122" s="16"/>
      <c r="B122" s="16"/>
      <c r="C122" s="16"/>
      <c r="D122" s="16"/>
      <c r="E122" s="16"/>
      <c r="F122" s="16"/>
      <c r="G122" s="16"/>
      <c r="H122" s="16"/>
      <c r="I122" s="16"/>
    </row>
    <row r="123" spans="1:9" ht="15" x14ac:dyDescent="0.2">
      <c r="A123" s="16"/>
      <c r="B123" s="16"/>
      <c r="C123" s="16"/>
      <c r="D123" s="16"/>
      <c r="E123" s="16"/>
      <c r="F123" s="16"/>
      <c r="G123" s="16"/>
      <c r="H123" s="16"/>
      <c r="I123" s="16"/>
    </row>
    <row r="124" spans="1:9" ht="15" x14ac:dyDescent="0.2">
      <c r="A124" s="16"/>
      <c r="B124" s="16"/>
      <c r="C124" s="16"/>
      <c r="D124" s="16"/>
      <c r="E124" s="16"/>
      <c r="F124" s="16"/>
      <c r="G124" s="16"/>
      <c r="H124" s="16"/>
      <c r="I124" s="16"/>
    </row>
    <row r="125" spans="1:9" ht="15" x14ac:dyDescent="0.2">
      <c r="A125" s="16"/>
      <c r="B125" s="16"/>
      <c r="C125" s="16"/>
      <c r="D125" s="16"/>
      <c r="E125" s="16"/>
      <c r="F125" s="16"/>
      <c r="G125" s="16"/>
      <c r="H125" s="16"/>
      <c r="I125" s="16"/>
    </row>
    <row r="126" spans="1:9" ht="15" x14ac:dyDescent="0.2">
      <c r="A126" s="16"/>
      <c r="B126" s="16"/>
      <c r="C126" s="16"/>
      <c r="D126" s="16"/>
      <c r="E126" s="16"/>
      <c r="F126" s="16"/>
      <c r="G126" s="16"/>
      <c r="H126" s="16"/>
      <c r="I126" s="16"/>
    </row>
    <row r="127" spans="1:9" ht="15" x14ac:dyDescent="0.2">
      <c r="A127" s="16"/>
      <c r="B127" s="16"/>
      <c r="C127" s="16"/>
      <c r="D127" s="16"/>
      <c r="E127" s="16"/>
      <c r="F127" s="16"/>
      <c r="G127" s="16"/>
      <c r="H127" s="16"/>
      <c r="I127" s="16"/>
    </row>
    <row r="128" spans="1:9" ht="15" x14ac:dyDescent="0.2">
      <c r="A128" s="16"/>
      <c r="B128" s="16"/>
      <c r="C128" s="16"/>
      <c r="D128" s="16"/>
      <c r="E128" s="16"/>
      <c r="F128" s="16"/>
      <c r="G128" s="16"/>
      <c r="H128" s="16"/>
      <c r="I128" s="16"/>
    </row>
    <row r="129" spans="1:9" ht="15" x14ac:dyDescent="0.2">
      <c r="A129" s="16"/>
      <c r="B129" s="16"/>
      <c r="C129" s="16"/>
      <c r="D129" s="16"/>
      <c r="E129" s="16"/>
      <c r="F129" s="16"/>
      <c r="G129" s="16"/>
      <c r="H129" s="16"/>
      <c r="I129" s="16"/>
    </row>
    <row r="130" spans="1:9" ht="15" x14ac:dyDescent="0.2">
      <c r="A130" s="16"/>
      <c r="B130" s="16"/>
      <c r="C130" s="16"/>
      <c r="D130" s="16"/>
      <c r="E130" s="16"/>
      <c r="F130" s="16"/>
      <c r="G130" s="16"/>
      <c r="H130" s="16"/>
      <c r="I130" s="16"/>
    </row>
    <row r="131" spans="1:9" ht="15" x14ac:dyDescent="0.2">
      <c r="A131" s="16"/>
      <c r="B131" s="16"/>
      <c r="C131" s="16"/>
      <c r="D131" s="16"/>
      <c r="E131" s="16"/>
      <c r="F131" s="16"/>
      <c r="G131" s="16"/>
      <c r="H131" s="16"/>
      <c r="I131" s="16"/>
    </row>
    <row r="132" spans="1:9" ht="15" x14ac:dyDescent="0.2">
      <c r="A132" s="16"/>
      <c r="B132" s="16"/>
      <c r="C132" s="16"/>
      <c r="D132" s="16"/>
      <c r="E132" s="16"/>
      <c r="F132" s="16"/>
      <c r="G132" s="16"/>
      <c r="H132" s="16"/>
      <c r="I132" s="16"/>
    </row>
    <row r="133" spans="1:9" ht="15" x14ac:dyDescent="0.2">
      <c r="A133" s="16"/>
      <c r="B133" s="16"/>
      <c r="C133" s="16"/>
      <c r="D133" s="16"/>
      <c r="E133" s="16"/>
      <c r="F133" s="16"/>
      <c r="G133" s="16"/>
      <c r="H133" s="16"/>
      <c r="I133" s="16"/>
    </row>
    <row r="134" spans="1:9" ht="15" x14ac:dyDescent="0.2">
      <c r="A134" s="16"/>
      <c r="B134" s="16"/>
      <c r="C134" s="16"/>
      <c r="D134" s="16"/>
      <c r="E134" s="16"/>
      <c r="F134" s="16"/>
      <c r="G134" s="16"/>
      <c r="H134" s="16"/>
      <c r="I134" s="16"/>
    </row>
    <row r="135" spans="1:9" ht="15" x14ac:dyDescent="0.2">
      <c r="A135" s="16"/>
      <c r="B135" s="16"/>
      <c r="C135" s="16"/>
      <c r="D135" s="16"/>
      <c r="E135" s="16"/>
      <c r="F135" s="16"/>
      <c r="G135" s="16"/>
      <c r="H135" s="16"/>
      <c r="I135" s="16"/>
    </row>
    <row r="136" spans="1:9" ht="15" x14ac:dyDescent="0.2">
      <c r="A136" s="16"/>
      <c r="B136" s="16"/>
      <c r="C136" s="16"/>
      <c r="D136" s="16"/>
      <c r="E136" s="16"/>
      <c r="F136" s="16"/>
      <c r="G136" s="16"/>
      <c r="H136" s="16"/>
      <c r="I136" s="16"/>
    </row>
    <row r="137" spans="1:9" ht="15" x14ac:dyDescent="0.2">
      <c r="A137" s="16"/>
      <c r="B137" s="16"/>
      <c r="C137" s="16"/>
      <c r="D137" s="16"/>
      <c r="E137" s="16"/>
      <c r="F137" s="16"/>
      <c r="G137" s="16"/>
      <c r="H137" s="16"/>
      <c r="I137" s="16"/>
    </row>
    <row r="138" spans="1:9" ht="15" x14ac:dyDescent="0.2">
      <c r="A138" s="16"/>
      <c r="B138" s="16"/>
      <c r="C138" s="16"/>
      <c r="D138" s="16"/>
      <c r="E138" s="16"/>
      <c r="F138" s="16"/>
      <c r="G138" s="16"/>
      <c r="H138" s="16"/>
      <c r="I138" s="16"/>
    </row>
    <row r="139" spans="1:9" ht="15" x14ac:dyDescent="0.2">
      <c r="A139" s="16"/>
      <c r="B139" s="16"/>
      <c r="C139" s="16"/>
      <c r="D139" s="16"/>
      <c r="E139" s="16"/>
      <c r="F139" s="16"/>
      <c r="G139" s="16"/>
      <c r="H139" s="16"/>
      <c r="I139" s="16"/>
    </row>
    <row r="140" spans="1:9" ht="15" x14ac:dyDescent="0.2">
      <c r="A140" s="16"/>
      <c r="B140" s="16"/>
      <c r="C140" s="16"/>
      <c r="D140" s="16"/>
      <c r="E140" s="16"/>
      <c r="F140" s="16"/>
      <c r="G140" s="16"/>
      <c r="H140" s="16"/>
      <c r="I140" s="16"/>
    </row>
    <row r="141" spans="1:9" ht="15" x14ac:dyDescent="0.2">
      <c r="A141" s="16"/>
      <c r="B141" s="16"/>
      <c r="C141" s="16"/>
      <c r="D141" s="16"/>
      <c r="E141" s="16"/>
      <c r="F141" s="16"/>
      <c r="G141" s="16"/>
      <c r="H141" s="16"/>
      <c r="I141" s="16"/>
    </row>
    <row r="142" spans="1:9" ht="15" x14ac:dyDescent="0.2">
      <c r="A142" s="16"/>
      <c r="B142" s="16"/>
      <c r="C142" s="16"/>
      <c r="D142" s="16"/>
      <c r="E142" s="16"/>
      <c r="F142" s="16"/>
      <c r="G142" s="16"/>
      <c r="H142" s="16"/>
      <c r="I142" s="16"/>
    </row>
    <row r="143" spans="1:9" ht="15" x14ac:dyDescent="0.2">
      <c r="A143" s="16"/>
      <c r="B143" s="16"/>
      <c r="C143" s="16"/>
      <c r="D143" s="16"/>
      <c r="E143" s="16"/>
      <c r="F143" s="16"/>
      <c r="G143" s="16"/>
      <c r="H143" s="16"/>
      <c r="I143" s="16"/>
    </row>
  </sheetData>
  <mergeCells count="28">
    <mergeCell ref="B58:C58"/>
    <mergeCell ref="B22:I22"/>
    <mergeCell ref="B26:I26"/>
    <mergeCell ref="B28:I28"/>
    <mergeCell ref="B30:I30"/>
    <mergeCell ref="B32:I32"/>
    <mergeCell ref="B40:I40"/>
    <mergeCell ref="B42:C42"/>
    <mergeCell ref="B47:I47"/>
    <mergeCell ref="B50:I50"/>
    <mergeCell ref="B54:D54"/>
    <mergeCell ref="B56:C56"/>
    <mergeCell ref="B57:C57"/>
    <mergeCell ref="B16:I16"/>
    <mergeCell ref="B19:I19"/>
    <mergeCell ref="B20:I20"/>
    <mergeCell ref="C21:G21"/>
    <mergeCell ref="B44:I44"/>
    <mergeCell ref="B9:I9"/>
    <mergeCell ref="B10:C10"/>
    <mergeCell ref="D10:G10"/>
    <mergeCell ref="B11:G11"/>
    <mergeCell ref="B12:I12"/>
    <mergeCell ref="A2:G2"/>
    <mergeCell ref="B3:I3"/>
    <mergeCell ref="B6:I6"/>
    <mergeCell ref="B7:I7"/>
    <mergeCell ref="B8:I8"/>
  </mergeCells>
  <hyperlinks>
    <hyperlink ref="B8" r:id="rId1" xr:uid="{00000000-0004-0000-0000-000000000000}"/>
    <hyperlink ref="D10" r:id="rId2" xr:uid="{00000000-0004-0000-0000-000001000000}"/>
    <hyperlink ref="C21" r:id="rId3" xr:uid="{00000000-0004-0000-0000-000002000000}"/>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I100"/>
  <sheetViews>
    <sheetView workbookViewId="0">
      <pane ySplit="3" topLeftCell="A4" activePane="bottomLeft" state="frozen"/>
      <selection pane="bottomLeft" activeCell="B5" sqref="B5"/>
    </sheetView>
  </sheetViews>
  <sheetFormatPr defaultColWidth="12.5703125" defaultRowHeight="12.75" customHeight="1" x14ac:dyDescent="0.2"/>
  <cols>
    <col min="1" max="1" width="20.28515625" customWidth="1"/>
    <col min="2" max="2" width="26.5703125" customWidth="1"/>
    <col min="3" max="3" width="9.28515625" customWidth="1"/>
    <col min="4" max="4" width="9.42578125" customWidth="1"/>
    <col min="5" max="5" width="11.85546875" customWidth="1"/>
    <col min="6" max="6" width="1.140625" customWidth="1"/>
    <col min="7" max="7" width="10.85546875" customWidth="1"/>
    <col min="8" max="8" width="9.140625" customWidth="1"/>
    <col min="9" max="22" width="15.140625" customWidth="1"/>
  </cols>
  <sheetData>
    <row r="1" spans="1:9" ht="21" customHeight="1" x14ac:dyDescent="0.25">
      <c r="A1" s="166" t="s">
        <v>0</v>
      </c>
      <c r="B1" s="158"/>
      <c r="C1" s="158"/>
      <c r="D1" s="158"/>
      <c r="E1" s="35">
        <f>Instructions!I2</f>
        <v>0</v>
      </c>
      <c r="F1" s="36"/>
      <c r="G1" s="37"/>
      <c r="H1" s="37"/>
      <c r="I1" s="37"/>
    </row>
    <row r="2" spans="1:9" ht="18" x14ac:dyDescent="0.2">
      <c r="A2" s="38"/>
      <c r="B2" s="39" t="s">
        <v>42</v>
      </c>
      <c r="C2" s="167" t="s">
        <v>43</v>
      </c>
      <c r="D2" s="158"/>
      <c r="E2" s="159"/>
      <c r="F2" s="40"/>
      <c r="G2" s="41"/>
    </row>
    <row r="3" spans="1:9" ht="15.75" customHeight="1" x14ac:dyDescent="0.2">
      <c r="A3" s="42" t="s">
        <v>44</v>
      </c>
      <c r="B3" s="43" t="s">
        <v>45</v>
      </c>
      <c r="C3" s="44" t="s">
        <v>46</v>
      </c>
      <c r="D3" s="44" t="s">
        <v>47</v>
      </c>
      <c r="E3" s="45" t="s">
        <v>48</v>
      </c>
      <c r="F3" s="46"/>
      <c r="G3" s="47"/>
    </row>
    <row r="4" spans="1:9" ht="15.75" customHeight="1" x14ac:dyDescent="0.2">
      <c r="A4" s="48" t="s">
        <v>49</v>
      </c>
      <c r="B4" s="49"/>
      <c r="C4" s="50"/>
      <c r="D4" s="51"/>
      <c r="E4" s="52">
        <f t="shared" ref="E4:E27" si="0">C4*D4</f>
        <v>0</v>
      </c>
      <c r="F4" s="53"/>
      <c r="G4" s="54"/>
    </row>
    <row r="5" spans="1:9" ht="15.75" customHeight="1" x14ac:dyDescent="0.2">
      <c r="A5" s="55"/>
      <c r="B5" s="49"/>
      <c r="C5" s="50"/>
      <c r="D5" s="51"/>
      <c r="E5" s="52">
        <f t="shared" si="0"/>
        <v>0</v>
      </c>
      <c r="F5" s="53"/>
      <c r="G5" s="54"/>
    </row>
    <row r="6" spans="1:9" ht="15.75" customHeight="1" x14ac:dyDescent="0.2">
      <c r="A6" s="55"/>
      <c r="B6" s="49"/>
      <c r="C6" s="50"/>
      <c r="D6" s="51"/>
      <c r="E6" s="52">
        <f t="shared" si="0"/>
        <v>0</v>
      </c>
      <c r="F6" s="53"/>
      <c r="G6" s="54"/>
    </row>
    <row r="7" spans="1:9" ht="15" x14ac:dyDescent="0.2">
      <c r="A7" s="55"/>
      <c r="B7" s="49"/>
      <c r="C7" s="50"/>
      <c r="D7" s="51"/>
      <c r="E7" s="52">
        <f t="shared" si="0"/>
        <v>0</v>
      </c>
      <c r="F7" s="53"/>
      <c r="G7" s="54"/>
    </row>
    <row r="8" spans="1:9" ht="15.75" customHeight="1" x14ac:dyDescent="0.2">
      <c r="A8" s="56"/>
      <c r="B8" s="49"/>
      <c r="C8" s="50"/>
      <c r="D8" s="51"/>
      <c r="E8" s="52">
        <f t="shared" si="0"/>
        <v>0</v>
      </c>
      <c r="F8" s="53"/>
      <c r="G8" s="54"/>
    </row>
    <row r="9" spans="1:9" ht="15.75" customHeight="1" x14ac:dyDescent="0.2">
      <c r="A9" s="48" t="s">
        <v>50</v>
      </c>
      <c r="B9" s="49"/>
      <c r="C9" s="50"/>
      <c r="D9" s="51"/>
      <c r="E9" s="52">
        <f t="shared" si="0"/>
        <v>0</v>
      </c>
      <c r="F9" s="57"/>
      <c r="G9" s="58"/>
    </row>
    <row r="10" spans="1:9" ht="15.75" customHeight="1" x14ac:dyDescent="0.2">
      <c r="A10" s="55"/>
      <c r="B10" s="49"/>
      <c r="C10" s="50"/>
      <c r="D10" s="51"/>
      <c r="E10" s="52">
        <f t="shared" si="0"/>
        <v>0</v>
      </c>
      <c r="F10" s="59"/>
      <c r="G10" s="60"/>
      <c r="H10" s="61"/>
    </row>
    <row r="11" spans="1:9" ht="15.75" customHeight="1" x14ac:dyDescent="0.2">
      <c r="A11" s="62"/>
      <c r="B11" s="49"/>
      <c r="C11" s="50"/>
      <c r="D11" s="51"/>
      <c r="E11" s="52">
        <f t="shared" si="0"/>
        <v>0</v>
      </c>
      <c r="F11" s="9"/>
    </row>
    <row r="12" spans="1:9" ht="15.75" customHeight="1" x14ac:dyDescent="0.2">
      <c r="A12" s="48" t="s">
        <v>51</v>
      </c>
      <c r="B12" s="49"/>
      <c r="C12" s="50"/>
      <c r="D12" s="51"/>
      <c r="E12" s="52">
        <f t="shared" si="0"/>
        <v>0</v>
      </c>
      <c r="F12" s="9"/>
    </row>
    <row r="13" spans="1:9" ht="15.75" customHeight="1" x14ac:dyDescent="0.2">
      <c r="A13" s="55"/>
      <c r="B13" s="49"/>
      <c r="C13" s="50"/>
      <c r="D13" s="51"/>
      <c r="E13" s="52">
        <f t="shared" si="0"/>
        <v>0</v>
      </c>
      <c r="F13" s="15"/>
    </row>
    <row r="14" spans="1:9" ht="15.75" customHeight="1" x14ac:dyDescent="0.2">
      <c r="A14" s="62"/>
      <c r="B14" s="49"/>
      <c r="C14" s="50"/>
      <c r="D14" s="51"/>
      <c r="E14" s="52">
        <f t="shared" si="0"/>
        <v>0</v>
      </c>
      <c r="F14" s="15"/>
    </row>
    <row r="15" spans="1:9" ht="15.75" customHeight="1" x14ac:dyDescent="0.2">
      <c r="A15" s="48" t="s">
        <v>52</v>
      </c>
      <c r="B15" s="49"/>
      <c r="C15" s="50"/>
      <c r="D15" s="51"/>
      <c r="E15" s="52">
        <f t="shared" si="0"/>
        <v>0</v>
      </c>
      <c r="F15" s="15"/>
    </row>
    <row r="16" spans="1:9" ht="15.75" customHeight="1" x14ac:dyDescent="0.2">
      <c r="A16" s="62"/>
      <c r="B16" s="49"/>
      <c r="C16" s="50"/>
      <c r="D16" s="51"/>
      <c r="E16" s="52">
        <f t="shared" si="0"/>
        <v>0</v>
      </c>
      <c r="F16" s="15"/>
    </row>
    <row r="17" spans="1:6" ht="15.75" customHeight="1" x14ac:dyDescent="0.2">
      <c r="A17" s="48" t="s">
        <v>53</v>
      </c>
      <c r="B17" s="49"/>
      <c r="C17" s="50"/>
      <c r="D17" s="51"/>
      <c r="E17" s="52">
        <f t="shared" si="0"/>
        <v>0</v>
      </c>
      <c r="F17" s="15"/>
    </row>
    <row r="18" spans="1:6" ht="15.75" customHeight="1" x14ac:dyDescent="0.2">
      <c r="A18" s="55"/>
      <c r="B18" s="49"/>
      <c r="C18" s="50"/>
      <c r="D18" s="51"/>
      <c r="E18" s="52">
        <f t="shared" si="0"/>
        <v>0</v>
      </c>
      <c r="F18" s="15"/>
    </row>
    <row r="19" spans="1:6" ht="15.75" customHeight="1" x14ac:dyDescent="0.2">
      <c r="A19" s="62"/>
      <c r="B19" s="49"/>
      <c r="C19" s="50"/>
      <c r="D19" s="51"/>
      <c r="E19" s="52">
        <f t="shared" si="0"/>
        <v>0</v>
      </c>
      <c r="F19" s="15"/>
    </row>
    <row r="20" spans="1:6" ht="15.75" customHeight="1" x14ac:dyDescent="0.2">
      <c r="A20" s="48" t="s">
        <v>54</v>
      </c>
      <c r="B20" s="49"/>
      <c r="C20" s="50"/>
      <c r="D20" s="51"/>
      <c r="E20" s="52">
        <f t="shared" si="0"/>
        <v>0</v>
      </c>
      <c r="F20" s="15"/>
    </row>
    <row r="21" spans="1:6" ht="15.75" customHeight="1" x14ac:dyDescent="0.2">
      <c r="A21" s="55"/>
      <c r="B21" s="49"/>
      <c r="C21" s="50"/>
      <c r="D21" s="51"/>
      <c r="E21" s="52">
        <f t="shared" si="0"/>
        <v>0</v>
      </c>
      <c r="F21" s="15"/>
    </row>
    <row r="22" spans="1:6" ht="15.75" customHeight="1" x14ac:dyDescent="0.2">
      <c r="A22" s="55"/>
      <c r="B22" s="49"/>
      <c r="C22" s="50"/>
      <c r="D22" s="51"/>
      <c r="E22" s="52">
        <f t="shared" si="0"/>
        <v>0</v>
      </c>
      <c r="F22" s="15"/>
    </row>
    <row r="23" spans="1:6" ht="15.75" customHeight="1" x14ac:dyDescent="0.2">
      <c r="A23" s="62"/>
      <c r="B23" s="49"/>
      <c r="C23" s="50"/>
      <c r="D23" s="51"/>
      <c r="E23" s="52">
        <f t="shared" si="0"/>
        <v>0</v>
      </c>
      <c r="F23" s="15"/>
    </row>
    <row r="24" spans="1:6" ht="15.75" customHeight="1" x14ac:dyDescent="0.2">
      <c r="A24" s="48" t="s">
        <v>55</v>
      </c>
      <c r="B24" s="49"/>
      <c r="C24" s="50"/>
      <c r="D24" s="51"/>
      <c r="E24" s="52">
        <f t="shared" si="0"/>
        <v>0</v>
      </c>
      <c r="F24" s="15"/>
    </row>
    <row r="25" spans="1:6" ht="15.75" customHeight="1" x14ac:dyDescent="0.2">
      <c r="A25" s="55"/>
      <c r="B25" s="49"/>
      <c r="C25" s="50"/>
      <c r="D25" s="51"/>
      <c r="E25" s="52">
        <f t="shared" si="0"/>
        <v>0</v>
      </c>
      <c r="F25" s="15"/>
    </row>
    <row r="26" spans="1:6" ht="15.75" customHeight="1" x14ac:dyDescent="0.2">
      <c r="A26" s="55"/>
      <c r="B26" s="49"/>
      <c r="C26" s="50"/>
      <c r="D26" s="51"/>
      <c r="E26" s="52">
        <f t="shared" si="0"/>
        <v>0</v>
      </c>
      <c r="F26" s="15"/>
    </row>
    <row r="27" spans="1:6" ht="15.75" customHeight="1" x14ac:dyDescent="0.2">
      <c r="A27" s="62"/>
      <c r="B27" s="49"/>
      <c r="C27" s="50"/>
      <c r="D27" s="51"/>
      <c r="E27" s="52">
        <f t="shared" si="0"/>
        <v>0</v>
      </c>
      <c r="F27" s="15"/>
    </row>
    <row r="28" spans="1:6" ht="15.75" customHeight="1" x14ac:dyDescent="0.2">
      <c r="A28" s="63" t="s">
        <v>56</v>
      </c>
      <c r="B28" s="64"/>
      <c r="C28" s="168"/>
      <c r="D28" s="159"/>
      <c r="E28" s="52">
        <f>'My Income, Profit or Loss'!E24*B28</f>
        <v>0</v>
      </c>
      <c r="F28" s="15"/>
    </row>
    <row r="29" spans="1:6" ht="15" customHeight="1" x14ac:dyDescent="0.2">
      <c r="A29" s="169" t="s">
        <v>57</v>
      </c>
      <c r="B29" s="158"/>
      <c r="C29" s="158"/>
      <c r="D29" s="158"/>
      <c r="E29" s="159"/>
      <c r="F29" s="15"/>
    </row>
    <row r="30" spans="1:6" ht="16.5" customHeight="1" x14ac:dyDescent="0.2">
      <c r="A30" s="65" t="s">
        <v>58</v>
      </c>
      <c r="B30" s="170"/>
      <c r="C30" s="158"/>
      <c r="D30" s="66"/>
      <c r="E30" s="67">
        <f>'My Income, Profit or Loss'!J24</f>
        <v>0</v>
      </c>
      <c r="F30" s="15"/>
    </row>
    <row r="31" spans="1:6" ht="38.25" x14ac:dyDescent="0.2">
      <c r="A31" s="68" t="s">
        <v>59</v>
      </c>
      <c r="B31" s="69" t="s">
        <v>60</v>
      </c>
      <c r="C31" s="50"/>
      <c r="D31" s="51"/>
      <c r="E31" s="52">
        <f t="shared" ref="E31:E34" si="1">C31*D31</f>
        <v>0</v>
      </c>
      <c r="F31" s="15"/>
    </row>
    <row r="32" spans="1:6" ht="15.75" customHeight="1" x14ac:dyDescent="0.2">
      <c r="A32" s="48" t="s">
        <v>61</v>
      </c>
      <c r="B32" s="49"/>
      <c r="C32" s="50"/>
      <c r="D32" s="51"/>
      <c r="E32" s="52">
        <f t="shared" si="1"/>
        <v>0</v>
      </c>
      <c r="F32" s="15"/>
    </row>
    <row r="33" spans="1:7" ht="15.75" customHeight="1" x14ac:dyDescent="0.2">
      <c r="A33" s="55"/>
      <c r="B33" s="49"/>
      <c r="C33" s="50"/>
      <c r="D33" s="51"/>
      <c r="E33" s="52">
        <f t="shared" si="1"/>
        <v>0</v>
      </c>
      <c r="F33" s="15"/>
    </row>
    <row r="34" spans="1:7" ht="15.75" customHeight="1" x14ac:dyDescent="0.2">
      <c r="A34" s="62"/>
      <c r="B34" s="70"/>
      <c r="C34" s="50"/>
      <c r="D34" s="51"/>
      <c r="E34" s="52">
        <f t="shared" si="1"/>
        <v>0</v>
      </c>
      <c r="F34" s="15"/>
    </row>
    <row r="35" spans="1:7" ht="15.75" customHeight="1" x14ac:dyDescent="0.25">
      <c r="A35" s="65"/>
      <c r="B35" s="171" t="s">
        <v>62</v>
      </c>
      <c r="C35" s="158"/>
      <c r="D35" s="158"/>
      <c r="E35" s="71">
        <f>SUM(E4:E34)</f>
        <v>0</v>
      </c>
      <c r="F35" s="15"/>
    </row>
    <row r="36" spans="1:7" ht="15.75" customHeight="1" x14ac:dyDescent="0.2">
      <c r="A36" s="164" t="s">
        <v>63</v>
      </c>
      <c r="B36" s="159"/>
      <c r="C36" s="72"/>
      <c r="D36" s="73"/>
      <c r="E36" s="74"/>
      <c r="F36" s="15"/>
    </row>
    <row r="37" spans="1:7" ht="15.75" customHeight="1" x14ac:dyDescent="0.2">
      <c r="A37" s="163" t="s">
        <v>64</v>
      </c>
      <c r="B37" s="159"/>
      <c r="C37" s="75"/>
      <c r="D37" s="76"/>
      <c r="E37" s="77"/>
      <c r="F37" s="15"/>
    </row>
    <row r="38" spans="1:7" ht="15.75" customHeight="1" x14ac:dyDescent="0.2">
      <c r="A38" s="164" t="s">
        <v>65</v>
      </c>
      <c r="B38" s="159"/>
      <c r="C38" s="78"/>
      <c r="D38" s="79"/>
      <c r="E38" s="80"/>
      <c r="F38" s="15"/>
      <c r="G38" s="10"/>
    </row>
    <row r="39" spans="1:7" ht="15" x14ac:dyDescent="0.2">
      <c r="A39" s="81" t="s">
        <v>66</v>
      </c>
      <c r="B39" s="82"/>
      <c r="C39" s="83"/>
      <c r="D39" s="83"/>
      <c r="E39" s="84">
        <f>C36*C37*(C38*0.75)/365</f>
        <v>0</v>
      </c>
      <c r="F39" s="15"/>
    </row>
    <row r="40" spans="1:7" ht="17.25" customHeight="1" x14ac:dyDescent="0.25">
      <c r="A40" s="65"/>
      <c r="B40" s="165" t="s">
        <v>67</v>
      </c>
      <c r="C40" s="158"/>
      <c r="D40" s="158"/>
      <c r="E40" s="85">
        <f>E35+E39</f>
        <v>0</v>
      </c>
      <c r="F40" s="15"/>
    </row>
    <row r="41" spans="1:7" ht="4.5" customHeight="1" x14ac:dyDescent="0.2">
      <c r="A41" s="2"/>
      <c r="B41" s="2"/>
      <c r="C41" s="2"/>
      <c r="D41" s="2"/>
      <c r="E41" s="2"/>
      <c r="F41" s="16"/>
    </row>
    <row r="42" spans="1:7" ht="15" x14ac:dyDescent="0.2">
      <c r="F42" s="16"/>
    </row>
    <row r="43" spans="1:7" ht="15" x14ac:dyDescent="0.2">
      <c r="F43" s="16"/>
    </row>
    <row r="44" spans="1:7" ht="15" x14ac:dyDescent="0.2">
      <c r="F44" s="16"/>
    </row>
    <row r="45" spans="1:7" ht="15" x14ac:dyDescent="0.2">
      <c r="F45" s="16"/>
    </row>
    <row r="46" spans="1:7" ht="15" x14ac:dyDescent="0.2">
      <c r="F46" s="16"/>
    </row>
    <row r="47" spans="1:7" ht="15" x14ac:dyDescent="0.2">
      <c r="F47" s="16"/>
    </row>
    <row r="48" spans="1:7" ht="15" x14ac:dyDescent="0.2">
      <c r="F48" s="16"/>
    </row>
    <row r="49" spans="1:6" ht="15" x14ac:dyDescent="0.2">
      <c r="F49" s="16"/>
    </row>
    <row r="50" spans="1:6" ht="15" x14ac:dyDescent="0.2">
      <c r="F50" s="16"/>
    </row>
    <row r="51" spans="1:6" ht="15" x14ac:dyDescent="0.2">
      <c r="F51" s="16"/>
    </row>
    <row r="52" spans="1:6" ht="15" x14ac:dyDescent="0.2">
      <c r="F52" s="16"/>
    </row>
    <row r="53" spans="1:6" ht="15" x14ac:dyDescent="0.2">
      <c r="F53" s="16"/>
    </row>
    <row r="54" spans="1:6" ht="15" x14ac:dyDescent="0.2">
      <c r="A54" s="16"/>
      <c r="B54" s="16"/>
      <c r="C54" s="16"/>
      <c r="D54" s="16"/>
      <c r="E54" s="16"/>
      <c r="F54" s="16"/>
    </row>
    <row r="55" spans="1:6" ht="15" x14ac:dyDescent="0.2">
      <c r="A55" s="16"/>
      <c r="B55" s="16"/>
      <c r="C55" s="16"/>
      <c r="D55" s="16"/>
      <c r="E55" s="16"/>
      <c r="F55" s="16"/>
    </row>
    <row r="56" spans="1:6" ht="15" x14ac:dyDescent="0.2">
      <c r="A56" s="16"/>
      <c r="B56" s="16"/>
      <c r="C56" s="16"/>
      <c r="D56" s="16"/>
      <c r="E56" s="16"/>
      <c r="F56" s="16"/>
    </row>
    <row r="57" spans="1:6" ht="15" x14ac:dyDescent="0.2">
      <c r="A57" s="16"/>
      <c r="B57" s="16"/>
      <c r="C57" s="16"/>
      <c r="D57" s="16"/>
      <c r="E57" s="16"/>
      <c r="F57" s="16"/>
    </row>
    <row r="58" spans="1:6" ht="15" x14ac:dyDescent="0.2">
      <c r="A58" s="16"/>
      <c r="B58" s="16"/>
      <c r="C58" s="16"/>
      <c r="D58" s="16"/>
      <c r="E58" s="16"/>
      <c r="F58" s="16"/>
    </row>
    <row r="59" spans="1:6" ht="15" x14ac:dyDescent="0.2">
      <c r="A59" s="16"/>
      <c r="B59" s="16"/>
      <c r="C59" s="16"/>
      <c r="D59" s="16"/>
      <c r="E59" s="16"/>
      <c r="F59" s="16"/>
    </row>
    <row r="60" spans="1:6" ht="15" x14ac:dyDescent="0.2">
      <c r="A60" s="16"/>
      <c r="B60" s="16"/>
      <c r="C60" s="16"/>
      <c r="D60" s="16"/>
      <c r="E60" s="16"/>
      <c r="F60" s="16"/>
    </row>
    <row r="61" spans="1:6" ht="15" x14ac:dyDescent="0.2">
      <c r="A61" s="16"/>
      <c r="B61" s="16"/>
      <c r="C61" s="16"/>
      <c r="D61" s="16"/>
      <c r="E61" s="16"/>
      <c r="F61" s="16"/>
    </row>
    <row r="62" spans="1:6" ht="15" x14ac:dyDescent="0.2">
      <c r="A62" s="16"/>
      <c r="B62" s="16"/>
      <c r="C62" s="16"/>
      <c r="D62" s="16"/>
      <c r="E62" s="16"/>
      <c r="F62" s="16"/>
    </row>
    <row r="63" spans="1:6" ht="15" x14ac:dyDescent="0.2">
      <c r="A63" s="16"/>
      <c r="B63" s="16"/>
      <c r="C63" s="16"/>
      <c r="D63" s="16"/>
      <c r="E63" s="16"/>
      <c r="F63" s="16"/>
    </row>
    <row r="64" spans="1:6" ht="15" x14ac:dyDescent="0.2">
      <c r="A64" s="16"/>
      <c r="B64" s="16"/>
      <c r="C64" s="16"/>
      <c r="D64" s="16"/>
      <c r="E64" s="16"/>
      <c r="F64" s="16"/>
    </row>
    <row r="65" spans="1:6" ht="15" x14ac:dyDescent="0.2">
      <c r="A65" s="16"/>
      <c r="B65" s="16"/>
      <c r="C65" s="16"/>
      <c r="D65" s="16"/>
      <c r="E65" s="16"/>
      <c r="F65" s="16"/>
    </row>
    <row r="66" spans="1:6" ht="15" x14ac:dyDescent="0.2">
      <c r="A66" s="16"/>
      <c r="B66" s="16"/>
      <c r="C66" s="16"/>
      <c r="D66" s="16"/>
      <c r="E66" s="16"/>
      <c r="F66" s="16"/>
    </row>
    <row r="67" spans="1:6" ht="15" x14ac:dyDescent="0.2">
      <c r="A67" s="16"/>
      <c r="B67" s="16"/>
      <c r="C67" s="16"/>
      <c r="D67" s="16"/>
      <c r="E67" s="16"/>
      <c r="F67" s="16"/>
    </row>
    <row r="68" spans="1:6" ht="15" x14ac:dyDescent="0.2">
      <c r="A68" s="16"/>
      <c r="B68" s="16"/>
      <c r="C68" s="16"/>
      <c r="D68" s="16"/>
      <c r="E68" s="16"/>
      <c r="F68" s="16"/>
    </row>
    <row r="69" spans="1:6" ht="15" x14ac:dyDescent="0.2">
      <c r="A69" s="16"/>
      <c r="B69" s="16"/>
      <c r="C69" s="16"/>
      <c r="D69" s="16"/>
      <c r="E69" s="16"/>
      <c r="F69" s="16"/>
    </row>
    <row r="70" spans="1:6" ht="15" x14ac:dyDescent="0.2">
      <c r="A70" s="16"/>
      <c r="B70" s="16"/>
      <c r="C70" s="16"/>
      <c r="D70" s="16"/>
      <c r="E70" s="16"/>
      <c r="F70" s="16"/>
    </row>
    <row r="71" spans="1:6" ht="15" x14ac:dyDescent="0.2">
      <c r="A71" s="16"/>
      <c r="B71" s="16"/>
      <c r="C71" s="16"/>
      <c r="D71" s="16"/>
      <c r="E71" s="16"/>
      <c r="F71" s="16"/>
    </row>
    <row r="72" spans="1:6" ht="15" x14ac:dyDescent="0.2">
      <c r="A72" s="16"/>
      <c r="B72" s="16"/>
      <c r="C72" s="16"/>
      <c r="D72" s="16"/>
      <c r="E72" s="16"/>
      <c r="F72" s="16"/>
    </row>
    <row r="73" spans="1:6" ht="15" x14ac:dyDescent="0.2">
      <c r="A73" s="16"/>
      <c r="B73" s="16"/>
      <c r="C73" s="16"/>
      <c r="D73" s="16"/>
      <c r="E73" s="16"/>
      <c r="F73" s="16"/>
    </row>
    <row r="74" spans="1:6" ht="15" x14ac:dyDescent="0.2">
      <c r="A74" s="16"/>
      <c r="B74" s="16"/>
      <c r="C74" s="16"/>
      <c r="D74" s="16"/>
      <c r="E74" s="16"/>
      <c r="F74" s="16"/>
    </row>
    <row r="75" spans="1:6" ht="15" x14ac:dyDescent="0.2">
      <c r="A75" s="16"/>
      <c r="B75" s="16"/>
      <c r="C75" s="16"/>
      <c r="D75" s="16"/>
      <c r="E75" s="16"/>
      <c r="F75" s="16"/>
    </row>
    <row r="76" spans="1:6" ht="15" x14ac:dyDescent="0.2">
      <c r="A76" s="16"/>
      <c r="B76" s="16"/>
      <c r="C76" s="16"/>
      <c r="D76" s="16"/>
      <c r="E76" s="16"/>
      <c r="F76" s="16"/>
    </row>
    <row r="77" spans="1:6" ht="15" x14ac:dyDescent="0.2">
      <c r="A77" s="16"/>
      <c r="B77" s="16"/>
      <c r="C77" s="16"/>
      <c r="D77" s="16"/>
      <c r="E77" s="16"/>
      <c r="F77" s="16"/>
    </row>
    <row r="78" spans="1:6" ht="15" x14ac:dyDescent="0.2">
      <c r="A78" s="16"/>
      <c r="B78" s="16"/>
      <c r="C78" s="16"/>
      <c r="D78" s="16"/>
      <c r="E78" s="16"/>
      <c r="F78" s="16"/>
    </row>
    <row r="79" spans="1:6" ht="15" x14ac:dyDescent="0.2">
      <c r="A79" s="16"/>
      <c r="B79" s="16"/>
      <c r="C79" s="16"/>
      <c r="D79" s="16"/>
      <c r="E79" s="16"/>
      <c r="F79" s="16"/>
    </row>
    <row r="80" spans="1:6" ht="15" x14ac:dyDescent="0.2">
      <c r="A80" s="16"/>
      <c r="B80" s="16"/>
      <c r="C80" s="16"/>
      <c r="D80" s="16"/>
      <c r="E80" s="16"/>
      <c r="F80" s="16"/>
    </row>
    <row r="81" spans="1:6" ht="15" x14ac:dyDescent="0.2">
      <c r="A81" s="16"/>
      <c r="B81" s="16"/>
      <c r="C81" s="16"/>
      <c r="D81" s="16"/>
      <c r="E81" s="16"/>
      <c r="F81" s="16"/>
    </row>
    <row r="82" spans="1:6" ht="15" x14ac:dyDescent="0.2">
      <c r="A82" s="16"/>
      <c r="B82" s="16"/>
      <c r="C82" s="16"/>
      <c r="D82" s="16"/>
      <c r="E82" s="16"/>
      <c r="F82" s="16"/>
    </row>
    <row r="83" spans="1:6" ht="15" x14ac:dyDescent="0.2">
      <c r="A83" s="16"/>
      <c r="B83" s="16"/>
      <c r="C83" s="16"/>
      <c r="D83" s="16"/>
      <c r="E83" s="16"/>
      <c r="F83" s="16"/>
    </row>
    <row r="84" spans="1:6" ht="15" x14ac:dyDescent="0.2">
      <c r="A84" s="16"/>
      <c r="B84" s="16"/>
      <c r="C84" s="16"/>
      <c r="D84" s="86"/>
      <c r="E84" s="16"/>
      <c r="F84" s="16"/>
    </row>
    <row r="85" spans="1:6" ht="15" x14ac:dyDescent="0.2">
      <c r="A85" s="16"/>
      <c r="B85" s="16"/>
      <c r="C85" s="16"/>
      <c r="D85" s="16"/>
      <c r="E85" s="16"/>
      <c r="F85" s="16"/>
    </row>
    <row r="86" spans="1:6" ht="15" x14ac:dyDescent="0.2">
      <c r="A86" s="16"/>
      <c r="B86" s="16"/>
      <c r="C86" s="16"/>
      <c r="D86" s="16"/>
      <c r="E86" s="16"/>
      <c r="F86" s="16"/>
    </row>
    <row r="87" spans="1:6" ht="15" x14ac:dyDescent="0.2">
      <c r="A87" s="16"/>
      <c r="B87" s="16"/>
      <c r="C87" s="16"/>
      <c r="D87" s="16"/>
      <c r="E87" s="16"/>
      <c r="F87" s="16"/>
    </row>
    <row r="88" spans="1:6" ht="15" x14ac:dyDescent="0.2">
      <c r="A88" s="16"/>
      <c r="B88" s="16"/>
      <c r="C88" s="16"/>
      <c r="D88" s="16"/>
      <c r="E88" s="16"/>
      <c r="F88" s="16"/>
    </row>
    <row r="89" spans="1:6" ht="15" x14ac:dyDescent="0.2">
      <c r="A89" s="16"/>
      <c r="B89" s="16"/>
      <c r="C89" s="16"/>
      <c r="D89" s="16"/>
      <c r="E89" s="16"/>
      <c r="F89" s="16"/>
    </row>
    <row r="90" spans="1:6" ht="15" x14ac:dyDescent="0.2">
      <c r="A90" s="16"/>
      <c r="B90" s="16"/>
      <c r="C90" s="16"/>
      <c r="D90" s="16"/>
      <c r="E90" s="16"/>
      <c r="F90" s="16"/>
    </row>
    <row r="91" spans="1:6" ht="15" x14ac:dyDescent="0.2">
      <c r="A91" s="16"/>
      <c r="B91" s="16"/>
      <c r="C91" s="16"/>
      <c r="D91" s="16"/>
      <c r="E91" s="16"/>
      <c r="F91" s="16"/>
    </row>
    <row r="92" spans="1:6" ht="15" x14ac:dyDescent="0.2">
      <c r="A92" s="16"/>
      <c r="B92" s="16"/>
      <c r="C92" s="16"/>
      <c r="D92" s="16"/>
      <c r="E92" s="16"/>
      <c r="F92" s="16"/>
    </row>
    <row r="93" spans="1:6" ht="15" x14ac:dyDescent="0.2">
      <c r="A93" s="16"/>
      <c r="B93" s="16"/>
      <c r="C93" s="16"/>
      <c r="D93" s="16"/>
      <c r="E93" s="16"/>
      <c r="F93" s="16"/>
    </row>
    <row r="94" spans="1:6" ht="15" x14ac:dyDescent="0.2">
      <c r="A94" s="16"/>
      <c r="B94" s="16"/>
      <c r="C94" s="16"/>
      <c r="D94" s="16"/>
      <c r="E94" s="16"/>
      <c r="F94" s="16"/>
    </row>
    <row r="95" spans="1:6" ht="15" x14ac:dyDescent="0.2">
      <c r="A95" s="16"/>
      <c r="B95" s="16"/>
      <c r="C95" s="16"/>
      <c r="D95" s="16"/>
      <c r="E95" s="16"/>
      <c r="F95" s="16"/>
    </row>
    <row r="96" spans="1:6" ht="15" x14ac:dyDescent="0.2">
      <c r="A96" s="16"/>
      <c r="B96" s="16"/>
      <c r="C96" s="16"/>
      <c r="D96" s="16"/>
      <c r="E96" s="16"/>
      <c r="F96" s="16"/>
    </row>
    <row r="97" spans="1:6" ht="15" x14ac:dyDescent="0.2">
      <c r="A97" s="16"/>
      <c r="B97" s="16"/>
      <c r="C97" s="16"/>
      <c r="D97" s="16"/>
      <c r="E97" s="16"/>
      <c r="F97" s="16"/>
    </row>
    <row r="98" spans="1:6" ht="15" x14ac:dyDescent="0.2">
      <c r="A98" s="16"/>
      <c r="B98" s="16"/>
      <c r="C98" s="16"/>
      <c r="D98" s="16"/>
      <c r="E98" s="16"/>
      <c r="F98" s="16"/>
    </row>
    <row r="99" spans="1:6" ht="15" x14ac:dyDescent="0.2">
      <c r="A99" s="16"/>
      <c r="B99" s="16"/>
      <c r="C99" s="16"/>
      <c r="D99" s="16"/>
      <c r="E99" s="16"/>
      <c r="F99" s="16"/>
    </row>
    <row r="100" spans="1:6" ht="15" x14ac:dyDescent="0.2">
      <c r="A100" s="16"/>
      <c r="B100" s="16"/>
      <c r="C100" s="16"/>
      <c r="D100" s="16"/>
      <c r="E100" s="16"/>
      <c r="F100" s="16"/>
    </row>
  </sheetData>
  <mergeCells count="10">
    <mergeCell ref="A37:B37"/>
    <mergeCell ref="A38:B38"/>
    <mergeCell ref="B40:D40"/>
    <mergeCell ref="A1:D1"/>
    <mergeCell ref="C2:E2"/>
    <mergeCell ref="C28:D28"/>
    <mergeCell ref="A29:E29"/>
    <mergeCell ref="B30:C30"/>
    <mergeCell ref="B35:D35"/>
    <mergeCell ref="A36:B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34"/>
  <sheetViews>
    <sheetView workbookViewId="0">
      <pane ySplit="3" topLeftCell="A4" activePane="bottomLeft" state="frozen"/>
      <selection pane="bottomLeft" activeCell="B5" sqref="B5"/>
    </sheetView>
  </sheetViews>
  <sheetFormatPr defaultColWidth="12.5703125" defaultRowHeight="12.75" customHeight="1" x14ac:dyDescent="0.2"/>
  <cols>
    <col min="1" max="1" width="15.140625" customWidth="1"/>
    <col min="2" max="2" width="18.42578125" customWidth="1"/>
    <col min="3" max="5" width="15.140625" customWidth="1"/>
    <col min="6" max="6" width="8.140625" customWidth="1"/>
    <col min="7" max="7" width="7.7109375" customWidth="1"/>
    <col min="8" max="9" width="1.5703125" customWidth="1"/>
    <col min="10" max="10" width="19.42578125" hidden="1" customWidth="1"/>
    <col min="11" max="21" width="15.140625" customWidth="1"/>
  </cols>
  <sheetData>
    <row r="1" spans="1:10" ht="22.5" customHeight="1" x14ac:dyDescent="0.2">
      <c r="A1" s="166" t="s">
        <v>0</v>
      </c>
      <c r="B1" s="158"/>
      <c r="C1" s="158"/>
      <c r="D1" s="158"/>
      <c r="E1" s="35">
        <f>Instructions!I2</f>
        <v>0</v>
      </c>
      <c r="F1" s="9"/>
    </row>
    <row r="2" spans="1:10" ht="21.75" customHeight="1" x14ac:dyDescent="0.2">
      <c r="A2" s="87"/>
      <c r="B2" s="174" t="s">
        <v>68</v>
      </c>
      <c r="C2" s="158"/>
      <c r="D2" s="175" t="s">
        <v>43</v>
      </c>
      <c r="E2" s="159"/>
      <c r="F2" s="9"/>
    </row>
    <row r="3" spans="1:10" ht="20.25" customHeight="1" x14ac:dyDescent="0.2">
      <c r="A3" s="88"/>
      <c r="B3" s="89" t="s">
        <v>69</v>
      </c>
      <c r="C3" s="90"/>
      <c r="D3" s="89" t="s">
        <v>70</v>
      </c>
      <c r="E3" s="91" t="s">
        <v>48</v>
      </c>
      <c r="F3" s="9"/>
    </row>
    <row r="4" spans="1:10" ht="15.75" x14ac:dyDescent="0.25">
      <c r="A4" s="92" t="s">
        <v>71</v>
      </c>
      <c r="B4" s="49"/>
      <c r="C4" s="93"/>
      <c r="D4" s="94"/>
      <c r="E4" s="95">
        <f t="shared" ref="E4:E7" si="0">D4</f>
        <v>0</v>
      </c>
      <c r="F4" s="9"/>
      <c r="G4" s="96"/>
    </row>
    <row r="5" spans="1:10" ht="15" x14ac:dyDescent="0.2">
      <c r="A5" s="93"/>
      <c r="B5" s="49"/>
      <c r="C5" s="93"/>
      <c r="D5" s="94"/>
      <c r="E5" s="95">
        <f t="shared" si="0"/>
        <v>0</v>
      </c>
      <c r="F5" s="9"/>
    </row>
    <row r="6" spans="1:10" ht="15" x14ac:dyDescent="0.2">
      <c r="A6" s="93"/>
      <c r="B6" s="49"/>
      <c r="C6" s="93"/>
      <c r="D6" s="94"/>
      <c r="E6" s="95">
        <f t="shared" si="0"/>
        <v>0</v>
      </c>
      <c r="F6" s="9"/>
    </row>
    <row r="7" spans="1:10" ht="15" x14ac:dyDescent="0.2">
      <c r="A7" s="93"/>
      <c r="B7" s="49"/>
      <c r="C7" s="93"/>
      <c r="D7" s="94"/>
      <c r="E7" s="97">
        <f t="shared" si="0"/>
        <v>0</v>
      </c>
      <c r="F7" s="9"/>
    </row>
    <row r="8" spans="1:10" ht="15.75" x14ac:dyDescent="0.25">
      <c r="A8" s="98"/>
      <c r="B8" s="99"/>
      <c r="C8" s="176" t="s">
        <v>72</v>
      </c>
      <c r="D8" s="151"/>
      <c r="E8" s="100">
        <f>SUM(E4:E7)</f>
        <v>0</v>
      </c>
      <c r="F8" s="9"/>
    </row>
    <row r="9" spans="1:10" ht="15" x14ac:dyDescent="0.2">
      <c r="A9" s="98"/>
      <c r="B9" s="101"/>
      <c r="C9" s="102"/>
      <c r="D9" s="101"/>
      <c r="E9" s="103"/>
      <c r="F9" s="9"/>
    </row>
    <row r="10" spans="1:10" ht="15" customHeight="1" x14ac:dyDescent="0.25">
      <c r="A10" s="92" t="s">
        <v>73</v>
      </c>
      <c r="B10" s="104"/>
      <c r="C10" s="93"/>
      <c r="D10" s="105"/>
      <c r="E10" s="106">
        <f t="shared" ref="E10:E11" si="1">D10</f>
        <v>0</v>
      </c>
      <c r="F10" s="9"/>
    </row>
    <row r="11" spans="1:10" ht="15" x14ac:dyDescent="0.2">
      <c r="A11" s="93"/>
      <c r="B11" s="107"/>
      <c r="C11" s="93"/>
      <c r="D11" s="107"/>
      <c r="E11" s="95">
        <f t="shared" si="1"/>
        <v>0</v>
      </c>
      <c r="F11" s="108"/>
      <c r="G11" s="7"/>
    </row>
    <row r="12" spans="1:10" ht="15.75" x14ac:dyDescent="0.25">
      <c r="A12" s="98"/>
      <c r="B12" s="99"/>
      <c r="C12" s="176" t="s">
        <v>74</v>
      </c>
      <c r="D12" s="151"/>
      <c r="E12" s="100">
        <f>SUM(E10:E11)</f>
        <v>0</v>
      </c>
      <c r="F12" s="108"/>
      <c r="G12" s="7"/>
    </row>
    <row r="13" spans="1:10" ht="15" x14ac:dyDescent="0.2">
      <c r="A13" s="98"/>
      <c r="B13" s="102"/>
      <c r="C13" s="102"/>
      <c r="D13" s="102"/>
      <c r="E13" s="109"/>
      <c r="F13" s="110"/>
      <c r="G13" s="111"/>
    </row>
    <row r="14" spans="1:10" ht="51" x14ac:dyDescent="0.2">
      <c r="A14" s="112"/>
      <c r="B14" s="102"/>
      <c r="C14" s="102"/>
      <c r="D14" s="102"/>
      <c r="E14" s="177" t="s">
        <v>75</v>
      </c>
      <c r="F14" s="151"/>
      <c r="G14" s="152"/>
      <c r="H14" s="9"/>
      <c r="J14" s="113" t="s">
        <v>76</v>
      </c>
    </row>
    <row r="15" spans="1:10" ht="45" x14ac:dyDescent="0.25">
      <c r="A15" s="112"/>
      <c r="B15" s="114" t="s">
        <v>77</v>
      </c>
      <c r="C15" s="114" t="s">
        <v>78</v>
      </c>
      <c r="D15" s="115" t="s">
        <v>79</v>
      </c>
      <c r="E15" s="116"/>
      <c r="F15" s="117" t="s">
        <v>80</v>
      </c>
      <c r="G15" s="118" t="s">
        <v>81</v>
      </c>
      <c r="H15" s="9"/>
      <c r="J15" s="119"/>
    </row>
    <row r="16" spans="1:10" ht="15.75" x14ac:dyDescent="0.25">
      <c r="A16" s="92" t="s">
        <v>82</v>
      </c>
      <c r="B16" s="120">
        <f>'My Expenses'!B4</f>
        <v>0</v>
      </c>
      <c r="C16" s="50"/>
      <c r="D16" s="51"/>
      <c r="E16" s="121">
        <f t="shared" ref="E16:E23" si="2">C16*D16</f>
        <v>0</v>
      </c>
      <c r="F16" s="122"/>
      <c r="G16" s="122"/>
      <c r="H16" s="15"/>
      <c r="J16" s="123">
        <f t="shared" ref="J16:J23" si="3">IF(F16="beef",G16*1.5,IF(F16="sheep",C16*0.005,IF(F16="swine",E16*0.004,0)))</f>
        <v>0</v>
      </c>
    </row>
    <row r="17" spans="1:10" ht="15" x14ac:dyDescent="0.2">
      <c r="A17" s="124"/>
      <c r="B17" s="120">
        <f>'My Expenses'!B5</f>
        <v>0</v>
      </c>
      <c r="C17" s="50"/>
      <c r="D17" s="51"/>
      <c r="E17" s="121">
        <f t="shared" si="2"/>
        <v>0</v>
      </c>
      <c r="F17" s="122"/>
      <c r="G17" s="122"/>
      <c r="H17" s="15"/>
      <c r="J17" s="123">
        <f t="shared" si="3"/>
        <v>0</v>
      </c>
    </row>
    <row r="18" spans="1:10" ht="15" x14ac:dyDescent="0.2">
      <c r="A18" s="93"/>
      <c r="B18" s="120">
        <f>'My Expenses'!B6</f>
        <v>0</v>
      </c>
      <c r="C18" s="50"/>
      <c r="D18" s="51"/>
      <c r="E18" s="121">
        <f t="shared" si="2"/>
        <v>0</v>
      </c>
      <c r="F18" s="122"/>
      <c r="G18" s="122"/>
      <c r="H18" s="15"/>
      <c r="J18" s="123">
        <f t="shared" si="3"/>
        <v>0</v>
      </c>
    </row>
    <row r="19" spans="1:10" ht="16.5" customHeight="1" x14ac:dyDescent="0.2">
      <c r="A19" s="93"/>
      <c r="B19" s="120">
        <f>'My Expenses'!B7</f>
        <v>0</v>
      </c>
      <c r="C19" s="125"/>
      <c r="D19" s="126"/>
      <c r="E19" s="121">
        <f t="shared" si="2"/>
        <v>0</v>
      </c>
      <c r="F19" s="122"/>
      <c r="G19" s="122"/>
      <c r="H19" s="15"/>
      <c r="J19" s="123">
        <f t="shared" si="3"/>
        <v>0</v>
      </c>
    </row>
    <row r="20" spans="1:10" ht="16.5" customHeight="1" x14ac:dyDescent="0.2">
      <c r="A20" s="93"/>
      <c r="B20" s="120">
        <f>'My Expenses'!B8</f>
        <v>0</v>
      </c>
      <c r="C20" s="125"/>
      <c r="D20" s="126"/>
      <c r="E20" s="121">
        <f t="shared" si="2"/>
        <v>0</v>
      </c>
      <c r="F20" s="122"/>
      <c r="G20" s="122"/>
      <c r="H20" s="15"/>
      <c r="J20" s="123">
        <f t="shared" si="3"/>
        <v>0</v>
      </c>
    </row>
    <row r="21" spans="1:10" ht="15" x14ac:dyDescent="0.2">
      <c r="A21" s="93"/>
      <c r="B21" s="127"/>
      <c r="C21" s="125"/>
      <c r="D21" s="126"/>
      <c r="E21" s="121">
        <f t="shared" si="2"/>
        <v>0</v>
      </c>
      <c r="F21" s="122"/>
      <c r="G21" s="122"/>
      <c r="H21" s="15"/>
      <c r="J21" s="123">
        <f t="shared" si="3"/>
        <v>0</v>
      </c>
    </row>
    <row r="22" spans="1:10" ht="15" x14ac:dyDescent="0.2">
      <c r="A22" s="93"/>
      <c r="B22" s="127"/>
      <c r="C22" s="125"/>
      <c r="D22" s="126"/>
      <c r="E22" s="121">
        <f t="shared" si="2"/>
        <v>0</v>
      </c>
      <c r="F22" s="122"/>
      <c r="G22" s="122"/>
      <c r="H22" s="15"/>
      <c r="J22" s="123">
        <f t="shared" si="3"/>
        <v>0</v>
      </c>
    </row>
    <row r="23" spans="1:10" ht="15" customHeight="1" x14ac:dyDescent="0.2">
      <c r="A23" s="93"/>
      <c r="B23" s="127">
        <f>'Toms Expenses'!B8</f>
        <v>0</v>
      </c>
      <c r="C23" s="125"/>
      <c r="D23" s="126"/>
      <c r="E23" s="121">
        <f t="shared" si="2"/>
        <v>0</v>
      </c>
      <c r="F23" s="122"/>
      <c r="G23" s="122"/>
      <c r="H23" s="15"/>
      <c r="J23" s="123">
        <f t="shared" si="3"/>
        <v>0</v>
      </c>
    </row>
    <row r="24" spans="1:10" ht="18" x14ac:dyDescent="0.25">
      <c r="A24" s="128"/>
      <c r="B24" s="129" t="s">
        <v>83</v>
      </c>
      <c r="C24" s="130">
        <f>SUM(C16:C23)</f>
        <v>0</v>
      </c>
      <c r="D24" s="131"/>
      <c r="E24" s="100">
        <f>SUM(E16:E23)</f>
        <v>0</v>
      </c>
      <c r="F24" s="132"/>
      <c r="G24" s="2"/>
      <c r="J24" s="133">
        <f>SUM(J16:J23)</f>
        <v>0</v>
      </c>
    </row>
    <row r="25" spans="1:10" ht="15" x14ac:dyDescent="0.2">
      <c r="A25" s="98"/>
      <c r="B25" s="102"/>
      <c r="C25" s="101"/>
      <c r="D25" s="101"/>
      <c r="E25" s="103"/>
      <c r="F25" s="9"/>
    </row>
    <row r="26" spans="1:10" ht="18" x14ac:dyDescent="0.25">
      <c r="A26" s="98"/>
      <c r="B26" s="134"/>
      <c r="C26" s="178" t="s">
        <v>84</v>
      </c>
      <c r="D26" s="158"/>
      <c r="E26" s="135">
        <f>E8+E12+E24</f>
        <v>0</v>
      </c>
      <c r="F26" s="9"/>
    </row>
    <row r="27" spans="1:10" ht="15" x14ac:dyDescent="0.2">
      <c r="A27" s="98"/>
      <c r="B27" s="102"/>
      <c r="C27" s="99"/>
      <c r="D27" s="99"/>
      <c r="E27" s="136"/>
      <c r="F27" s="9"/>
    </row>
    <row r="28" spans="1:10" ht="15.75" x14ac:dyDescent="0.25">
      <c r="A28" s="172" t="s">
        <v>85</v>
      </c>
      <c r="B28" s="151"/>
      <c r="C28" s="173" t="s">
        <v>86</v>
      </c>
      <c r="D28" s="151"/>
      <c r="E28" s="137">
        <f>IF(C24=0,0,('Toms Expenses'!E40-E8-E12)/C24)</f>
        <v>0</v>
      </c>
      <c r="F28" s="9"/>
    </row>
    <row r="29" spans="1:10" ht="15" x14ac:dyDescent="0.2">
      <c r="A29" s="112"/>
      <c r="B29" s="102"/>
      <c r="C29" s="173" t="s">
        <v>87</v>
      </c>
      <c r="D29" s="151"/>
      <c r="E29" s="137">
        <f>IF(C24=0,0,('Toms Expenses'!E40-E12)/C24)</f>
        <v>0</v>
      </c>
      <c r="F29" s="9"/>
    </row>
    <row r="30" spans="1:10" ht="15" x14ac:dyDescent="0.2">
      <c r="A30" s="112"/>
      <c r="B30" s="102"/>
      <c r="C30" s="102"/>
      <c r="D30" s="102"/>
      <c r="E30" s="134"/>
      <c r="F30" s="9"/>
    </row>
    <row r="31" spans="1:10" ht="15.75" x14ac:dyDescent="0.25">
      <c r="A31" s="172" t="s">
        <v>88</v>
      </c>
      <c r="B31" s="151"/>
      <c r="C31" s="102"/>
      <c r="D31" s="102"/>
      <c r="E31" s="137">
        <f>IF(C24=0,0,E24/C24)</f>
        <v>0</v>
      </c>
      <c r="F31" s="9"/>
    </row>
    <row r="32" spans="1:10" ht="15" x14ac:dyDescent="0.2">
      <c r="A32" s="112"/>
      <c r="B32" s="102"/>
      <c r="C32" s="101"/>
      <c r="D32" s="101"/>
      <c r="E32" s="103"/>
      <c r="F32" s="9"/>
    </row>
    <row r="33" spans="1:6" ht="18" x14ac:dyDescent="0.25">
      <c r="A33" s="138"/>
      <c r="B33" s="103"/>
      <c r="C33" s="139" t="s">
        <v>89</v>
      </c>
      <c r="D33" s="140" t="s">
        <v>90</v>
      </c>
      <c r="E33" s="141">
        <f>E26-'My Expenses'!E40</f>
        <v>0</v>
      </c>
      <c r="F33" s="9"/>
    </row>
    <row r="34" spans="1:6" ht="4.5" customHeight="1" x14ac:dyDescent="0.2">
      <c r="A34" s="2"/>
      <c r="B34" s="2"/>
      <c r="C34" s="2"/>
      <c r="D34" s="2"/>
      <c r="E34" s="2"/>
    </row>
  </sheetData>
  <mergeCells count="11">
    <mergeCell ref="A28:B28"/>
    <mergeCell ref="C28:D28"/>
    <mergeCell ref="C29:D29"/>
    <mergeCell ref="A31:B31"/>
    <mergeCell ref="A1:D1"/>
    <mergeCell ref="B2:C2"/>
    <mergeCell ref="D2:E2"/>
    <mergeCell ref="C8:D8"/>
    <mergeCell ref="C12:D12"/>
    <mergeCell ref="E14:G14"/>
    <mergeCell ref="C26:D26"/>
  </mergeCells>
  <conditionalFormatting sqref="E33">
    <cfRule type="cellIs" dxfId="1" priority="1" operator="less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I100"/>
  <sheetViews>
    <sheetView workbookViewId="0">
      <pane ySplit="3" topLeftCell="A4" activePane="bottomLeft" state="frozen"/>
      <selection pane="bottomLeft" activeCell="B5" sqref="B5"/>
    </sheetView>
  </sheetViews>
  <sheetFormatPr defaultColWidth="12.5703125" defaultRowHeight="12.75" customHeight="1" x14ac:dyDescent="0.2"/>
  <cols>
    <col min="1" max="1" width="20.28515625" customWidth="1"/>
    <col min="2" max="2" width="26.5703125" customWidth="1"/>
    <col min="3" max="3" width="9.28515625" customWidth="1"/>
    <col min="4" max="4" width="9.42578125" customWidth="1"/>
    <col min="5" max="5" width="11.85546875" customWidth="1"/>
    <col min="6" max="6" width="1.140625" customWidth="1"/>
    <col min="7" max="7" width="10.85546875" customWidth="1"/>
    <col min="8" max="8" width="9.140625" customWidth="1"/>
    <col min="9" max="22" width="15.140625" customWidth="1"/>
  </cols>
  <sheetData>
    <row r="1" spans="1:9" ht="21" customHeight="1" x14ac:dyDescent="0.25">
      <c r="A1" s="166" t="s">
        <v>0</v>
      </c>
      <c r="B1" s="158"/>
      <c r="C1" s="158"/>
      <c r="D1" s="158"/>
      <c r="E1" s="35">
        <f>Instructions!I2</f>
        <v>0</v>
      </c>
      <c r="F1" s="36"/>
      <c r="G1" s="37"/>
      <c r="H1" s="37"/>
      <c r="I1" s="37"/>
    </row>
    <row r="2" spans="1:9" ht="18" x14ac:dyDescent="0.2">
      <c r="A2" s="38"/>
      <c r="B2" s="39" t="s">
        <v>42</v>
      </c>
      <c r="C2" s="167" t="s">
        <v>43</v>
      </c>
      <c r="D2" s="158"/>
      <c r="E2" s="159"/>
      <c r="F2" s="40"/>
      <c r="G2" s="41"/>
    </row>
    <row r="3" spans="1:9" ht="15.75" customHeight="1" x14ac:dyDescent="0.2">
      <c r="A3" s="42" t="s">
        <v>44</v>
      </c>
      <c r="B3" s="43" t="s">
        <v>45</v>
      </c>
      <c r="C3" s="44" t="s">
        <v>46</v>
      </c>
      <c r="D3" s="44" t="s">
        <v>47</v>
      </c>
      <c r="E3" s="45" t="s">
        <v>48</v>
      </c>
      <c r="F3" s="46"/>
      <c r="G3" s="47"/>
    </row>
    <row r="4" spans="1:9" ht="15.75" customHeight="1" x14ac:dyDescent="0.2">
      <c r="A4" s="48" t="s">
        <v>49</v>
      </c>
      <c r="B4" s="49" t="s">
        <v>91</v>
      </c>
      <c r="C4" s="50">
        <v>1</v>
      </c>
      <c r="D4" s="51">
        <v>85</v>
      </c>
      <c r="E4" s="52">
        <f t="shared" ref="E4:E27" si="0">C4*D4</f>
        <v>85</v>
      </c>
      <c r="F4" s="53"/>
      <c r="G4" s="54"/>
    </row>
    <row r="5" spans="1:9" ht="15.75" customHeight="1" x14ac:dyDescent="0.2">
      <c r="A5" s="55"/>
      <c r="B5" s="49" t="s">
        <v>92</v>
      </c>
      <c r="C5" s="50">
        <v>1</v>
      </c>
      <c r="D5" s="51">
        <v>85</v>
      </c>
      <c r="E5" s="52">
        <f t="shared" si="0"/>
        <v>85</v>
      </c>
      <c r="F5" s="53"/>
      <c r="G5" s="54"/>
    </row>
    <row r="6" spans="1:9" ht="15.75" customHeight="1" x14ac:dyDescent="0.2">
      <c r="A6" s="55"/>
      <c r="B6" s="49" t="s">
        <v>93</v>
      </c>
      <c r="C6" s="50">
        <v>1</v>
      </c>
      <c r="D6" s="51">
        <v>85</v>
      </c>
      <c r="E6" s="52">
        <f t="shared" si="0"/>
        <v>85</v>
      </c>
      <c r="F6" s="53"/>
      <c r="G6" s="54"/>
    </row>
    <row r="7" spans="1:9" ht="15" x14ac:dyDescent="0.2">
      <c r="A7" s="55"/>
      <c r="B7" s="49"/>
      <c r="C7" s="50"/>
      <c r="D7" s="51"/>
      <c r="E7" s="52">
        <f t="shared" si="0"/>
        <v>0</v>
      </c>
      <c r="F7" s="53"/>
      <c r="G7" s="54"/>
    </row>
    <row r="8" spans="1:9" ht="15.75" customHeight="1" x14ac:dyDescent="0.2">
      <c r="A8" s="56"/>
      <c r="B8" s="49"/>
      <c r="C8" s="50"/>
      <c r="D8" s="51"/>
      <c r="E8" s="52">
        <f t="shared" si="0"/>
        <v>0</v>
      </c>
      <c r="F8" s="53"/>
      <c r="G8" s="54"/>
    </row>
    <row r="9" spans="1:9" ht="15.75" customHeight="1" x14ac:dyDescent="0.2">
      <c r="A9" s="48" t="s">
        <v>50</v>
      </c>
      <c r="B9" s="49"/>
      <c r="C9" s="50"/>
      <c r="D9" s="51"/>
      <c r="E9" s="52">
        <f t="shared" si="0"/>
        <v>0</v>
      </c>
      <c r="F9" s="57"/>
      <c r="G9" s="58"/>
    </row>
    <row r="10" spans="1:9" ht="15.75" customHeight="1" x14ac:dyDescent="0.2">
      <c r="A10" s="55"/>
      <c r="B10" s="49"/>
      <c r="C10" s="50"/>
      <c r="D10" s="51"/>
      <c r="E10" s="52">
        <f t="shared" si="0"/>
        <v>0</v>
      </c>
      <c r="F10" s="59"/>
      <c r="G10" s="60"/>
      <c r="H10" s="61"/>
    </row>
    <row r="11" spans="1:9" ht="15.75" customHeight="1" x14ac:dyDescent="0.2">
      <c r="A11" s="62"/>
      <c r="B11" s="49"/>
      <c r="C11" s="50"/>
      <c r="D11" s="51"/>
      <c r="E11" s="52">
        <f t="shared" si="0"/>
        <v>0</v>
      </c>
      <c r="F11" s="9"/>
    </row>
    <row r="12" spans="1:9" ht="15.75" customHeight="1" x14ac:dyDescent="0.2">
      <c r="A12" s="48" t="s">
        <v>51</v>
      </c>
      <c r="B12" s="49" t="s">
        <v>94</v>
      </c>
      <c r="C12" s="50">
        <v>6</v>
      </c>
      <c r="D12" s="51">
        <v>8.25</v>
      </c>
      <c r="E12" s="52">
        <f t="shared" si="0"/>
        <v>49.5</v>
      </c>
      <c r="F12" s="9"/>
    </row>
    <row r="13" spans="1:9" ht="15.75" customHeight="1" x14ac:dyDescent="0.2">
      <c r="A13" s="55"/>
      <c r="B13" s="49" t="s">
        <v>95</v>
      </c>
      <c r="C13" s="50">
        <v>34</v>
      </c>
      <c r="D13" s="51">
        <f>295/40</f>
        <v>7.375</v>
      </c>
      <c r="E13" s="52">
        <f t="shared" si="0"/>
        <v>250.75</v>
      </c>
      <c r="F13" s="15"/>
    </row>
    <row r="14" spans="1:9" ht="15.75" customHeight="1" x14ac:dyDescent="0.2">
      <c r="A14" s="62"/>
      <c r="B14" s="49"/>
      <c r="C14" s="50"/>
      <c r="D14" s="51"/>
      <c r="E14" s="52">
        <f t="shared" si="0"/>
        <v>0</v>
      </c>
      <c r="F14" s="15"/>
    </row>
    <row r="15" spans="1:9" ht="15.75" customHeight="1" x14ac:dyDescent="0.2">
      <c r="A15" s="48" t="s">
        <v>52</v>
      </c>
      <c r="B15" s="49" t="s">
        <v>96</v>
      </c>
      <c r="C15" s="50">
        <v>6</v>
      </c>
      <c r="D15" s="51">
        <v>6</v>
      </c>
      <c r="E15" s="52">
        <f t="shared" si="0"/>
        <v>36</v>
      </c>
      <c r="F15" s="15"/>
    </row>
    <row r="16" spans="1:9" ht="15.75" customHeight="1" x14ac:dyDescent="0.2">
      <c r="A16" s="62"/>
      <c r="B16" s="49"/>
      <c r="C16" s="50"/>
      <c r="D16" s="51"/>
      <c r="E16" s="52">
        <f t="shared" si="0"/>
        <v>0</v>
      </c>
      <c r="F16" s="15"/>
    </row>
    <row r="17" spans="1:6" ht="15.75" customHeight="1" x14ac:dyDescent="0.2">
      <c r="A17" s="48" t="s">
        <v>53</v>
      </c>
      <c r="B17" s="49" t="s">
        <v>97</v>
      </c>
      <c r="C17" s="50">
        <v>1</v>
      </c>
      <c r="D17" s="51">
        <v>12.35</v>
      </c>
      <c r="E17" s="52">
        <f t="shared" si="0"/>
        <v>12.35</v>
      </c>
      <c r="F17" s="15"/>
    </row>
    <row r="18" spans="1:6" ht="15.75" customHeight="1" x14ac:dyDescent="0.2">
      <c r="A18" s="55"/>
      <c r="B18" s="49"/>
      <c r="C18" s="50"/>
      <c r="D18" s="51"/>
      <c r="E18" s="52">
        <f t="shared" si="0"/>
        <v>0</v>
      </c>
      <c r="F18" s="15"/>
    </row>
    <row r="19" spans="1:6" ht="15.75" customHeight="1" x14ac:dyDescent="0.2">
      <c r="A19" s="62"/>
      <c r="B19" s="49"/>
      <c r="C19" s="50"/>
      <c r="D19" s="51"/>
      <c r="E19" s="52">
        <f t="shared" si="0"/>
        <v>0</v>
      </c>
      <c r="F19" s="15"/>
    </row>
    <row r="20" spans="1:6" ht="15.75" customHeight="1" x14ac:dyDescent="0.2">
      <c r="A20" s="48" t="s">
        <v>54</v>
      </c>
      <c r="B20" s="49" t="s">
        <v>98</v>
      </c>
      <c r="C20" s="50">
        <v>1</v>
      </c>
      <c r="D20" s="51">
        <v>4.25</v>
      </c>
      <c r="E20" s="52">
        <f t="shared" si="0"/>
        <v>4.25</v>
      </c>
      <c r="F20" s="15"/>
    </row>
    <row r="21" spans="1:6" ht="15.75" customHeight="1" x14ac:dyDescent="0.2">
      <c r="A21" s="55"/>
      <c r="B21" s="49" t="s">
        <v>99</v>
      </c>
      <c r="C21" s="50">
        <v>3</v>
      </c>
      <c r="D21" s="51">
        <v>3.25</v>
      </c>
      <c r="E21" s="52">
        <f t="shared" si="0"/>
        <v>9.75</v>
      </c>
      <c r="F21" s="15"/>
    </row>
    <row r="22" spans="1:6" ht="15.75" customHeight="1" x14ac:dyDescent="0.2">
      <c r="A22" s="55"/>
      <c r="B22" s="49"/>
      <c r="C22" s="50"/>
      <c r="D22" s="51"/>
      <c r="E22" s="52">
        <f t="shared" si="0"/>
        <v>0</v>
      </c>
      <c r="F22" s="15"/>
    </row>
    <row r="23" spans="1:6" ht="15.75" customHeight="1" x14ac:dyDescent="0.2">
      <c r="A23" s="62"/>
      <c r="B23" s="49"/>
      <c r="C23" s="50"/>
      <c r="D23" s="51"/>
      <c r="E23" s="52">
        <f t="shared" si="0"/>
        <v>0</v>
      </c>
      <c r="F23" s="15"/>
    </row>
    <row r="24" spans="1:6" ht="15.75" customHeight="1" x14ac:dyDescent="0.2">
      <c r="A24" s="48" t="s">
        <v>55</v>
      </c>
      <c r="B24" s="49" t="s">
        <v>100</v>
      </c>
      <c r="C24" s="50">
        <v>1</v>
      </c>
      <c r="D24" s="51">
        <v>4.5</v>
      </c>
      <c r="E24" s="52">
        <f t="shared" si="0"/>
        <v>4.5</v>
      </c>
      <c r="F24" s="15"/>
    </row>
    <row r="25" spans="1:6" ht="15.75" customHeight="1" x14ac:dyDescent="0.2">
      <c r="A25" s="55"/>
      <c r="B25" s="49" t="s">
        <v>101</v>
      </c>
      <c r="C25" s="50">
        <v>1</v>
      </c>
      <c r="D25" s="51">
        <v>5.25</v>
      </c>
      <c r="E25" s="52">
        <f t="shared" si="0"/>
        <v>5.25</v>
      </c>
      <c r="F25" s="15"/>
    </row>
    <row r="26" spans="1:6" ht="15.75" customHeight="1" x14ac:dyDescent="0.2">
      <c r="A26" s="55"/>
      <c r="B26" s="49" t="s">
        <v>102</v>
      </c>
      <c r="C26" s="50">
        <v>1</v>
      </c>
      <c r="D26" s="51">
        <v>4.66</v>
      </c>
      <c r="E26" s="52">
        <f t="shared" si="0"/>
        <v>4.66</v>
      </c>
      <c r="F26" s="15"/>
    </row>
    <row r="27" spans="1:6" ht="15.75" customHeight="1" x14ac:dyDescent="0.2">
      <c r="A27" s="62"/>
      <c r="B27" s="49" t="s">
        <v>103</v>
      </c>
      <c r="C27" s="50">
        <v>1</v>
      </c>
      <c r="D27" s="51">
        <v>6.73</v>
      </c>
      <c r="E27" s="52">
        <f t="shared" si="0"/>
        <v>6.73</v>
      </c>
      <c r="F27" s="15"/>
    </row>
    <row r="28" spans="1:6" ht="15.75" customHeight="1" x14ac:dyDescent="0.2">
      <c r="A28" s="63" t="s">
        <v>56</v>
      </c>
      <c r="B28" s="64">
        <v>2.5000000000000001E-2</v>
      </c>
      <c r="C28" s="168"/>
      <c r="D28" s="159"/>
      <c r="E28" s="52">
        <f>'Toms Income, Profit or Loss'!E24*B28</f>
        <v>23.75</v>
      </c>
      <c r="F28" s="15"/>
    </row>
    <row r="29" spans="1:6" ht="15" customHeight="1" x14ac:dyDescent="0.2">
      <c r="A29" s="169" t="s">
        <v>57</v>
      </c>
      <c r="B29" s="158"/>
      <c r="C29" s="158"/>
      <c r="D29" s="158"/>
      <c r="E29" s="159"/>
      <c r="F29" s="15"/>
    </row>
    <row r="30" spans="1:6" ht="16.5" customHeight="1" x14ac:dyDescent="0.2">
      <c r="A30" s="65" t="s">
        <v>58</v>
      </c>
      <c r="B30" s="170"/>
      <c r="C30" s="158"/>
      <c r="D30" s="66"/>
      <c r="E30" s="67">
        <f>'Toms Income, Profit or Loss'!J24</f>
        <v>3.8000000000000007</v>
      </c>
      <c r="F30" s="15"/>
    </row>
    <row r="31" spans="1:6" ht="38.25" x14ac:dyDescent="0.2">
      <c r="A31" s="68" t="s">
        <v>59</v>
      </c>
      <c r="B31" s="69" t="s">
        <v>60</v>
      </c>
      <c r="C31" s="50"/>
      <c r="D31" s="51"/>
      <c r="E31" s="52">
        <f t="shared" ref="E31:E34" si="1">C31*D31</f>
        <v>0</v>
      </c>
      <c r="F31" s="15"/>
    </row>
    <row r="32" spans="1:6" ht="15.75" customHeight="1" x14ac:dyDescent="0.2">
      <c r="A32" s="48" t="s">
        <v>61</v>
      </c>
      <c r="B32" s="49" t="s">
        <v>104</v>
      </c>
      <c r="C32" s="50">
        <v>3</v>
      </c>
      <c r="D32" s="51">
        <v>17.5</v>
      </c>
      <c r="E32" s="52">
        <f t="shared" si="1"/>
        <v>52.5</v>
      </c>
      <c r="F32" s="15"/>
    </row>
    <row r="33" spans="1:7" ht="15.75" customHeight="1" x14ac:dyDescent="0.2">
      <c r="A33" s="55"/>
      <c r="B33" s="49" t="s">
        <v>105</v>
      </c>
      <c r="C33" s="50"/>
      <c r="D33" s="51"/>
      <c r="E33" s="52">
        <f t="shared" si="1"/>
        <v>0</v>
      </c>
      <c r="F33" s="15"/>
    </row>
    <row r="34" spans="1:7" ht="15.75" customHeight="1" x14ac:dyDescent="0.2">
      <c r="A34" s="62"/>
      <c r="B34" s="70"/>
      <c r="C34" s="50"/>
      <c r="D34" s="51"/>
      <c r="E34" s="52">
        <f t="shared" si="1"/>
        <v>0</v>
      </c>
      <c r="F34" s="15"/>
    </row>
    <row r="35" spans="1:7" ht="15.75" customHeight="1" x14ac:dyDescent="0.25">
      <c r="A35" s="65"/>
      <c r="B35" s="171" t="s">
        <v>62</v>
      </c>
      <c r="C35" s="158"/>
      <c r="D35" s="158"/>
      <c r="E35" s="71">
        <f>SUM(E4:E34)</f>
        <v>718.79</v>
      </c>
      <c r="F35" s="15"/>
    </row>
    <row r="36" spans="1:7" ht="15.75" customHeight="1" x14ac:dyDescent="0.2">
      <c r="A36" s="164" t="s">
        <v>63</v>
      </c>
      <c r="B36" s="159"/>
      <c r="C36" s="72">
        <v>400</v>
      </c>
      <c r="D36" s="73"/>
      <c r="E36" s="74"/>
      <c r="F36" s="15"/>
    </row>
    <row r="37" spans="1:7" ht="15.75" customHeight="1" x14ac:dyDescent="0.2">
      <c r="A37" s="163" t="s">
        <v>64</v>
      </c>
      <c r="B37" s="159"/>
      <c r="C37" s="75">
        <v>7.0000000000000007E-2</v>
      </c>
      <c r="D37" s="76"/>
      <c r="E37" s="77"/>
      <c r="F37" s="15"/>
    </row>
    <row r="38" spans="1:7" ht="15.75" customHeight="1" x14ac:dyDescent="0.2">
      <c r="A38" s="164" t="s">
        <v>65</v>
      </c>
      <c r="B38" s="159"/>
      <c r="C38" s="78">
        <v>120</v>
      </c>
      <c r="D38" s="79"/>
      <c r="E38" s="80"/>
      <c r="F38" s="15"/>
      <c r="G38" s="10"/>
    </row>
    <row r="39" spans="1:7" ht="15" x14ac:dyDescent="0.2">
      <c r="A39" s="81" t="s">
        <v>66</v>
      </c>
      <c r="B39" s="82"/>
      <c r="C39" s="83"/>
      <c r="D39" s="83"/>
      <c r="E39" s="84">
        <f>C36*C37*(C38*0.75)/365</f>
        <v>6.9041095890410968</v>
      </c>
      <c r="F39" s="15"/>
    </row>
    <row r="40" spans="1:7" ht="17.25" customHeight="1" x14ac:dyDescent="0.25">
      <c r="A40" s="65"/>
      <c r="B40" s="165" t="s">
        <v>67</v>
      </c>
      <c r="C40" s="158"/>
      <c r="D40" s="158"/>
      <c r="E40" s="85">
        <f>E35+E39</f>
        <v>725.69410958904109</v>
      </c>
      <c r="F40" s="15"/>
    </row>
    <row r="41" spans="1:7" ht="4.5" customHeight="1" x14ac:dyDescent="0.2">
      <c r="A41" s="2"/>
      <c r="B41" s="2"/>
      <c r="C41" s="2"/>
      <c r="D41" s="2"/>
      <c r="E41" s="2"/>
      <c r="F41" s="16"/>
    </row>
    <row r="42" spans="1:7" ht="15" x14ac:dyDescent="0.2">
      <c r="F42" s="16"/>
    </row>
    <row r="43" spans="1:7" ht="15" x14ac:dyDescent="0.2">
      <c r="F43" s="16"/>
    </row>
    <row r="44" spans="1:7" ht="15" x14ac:dyDescent="0.2">
      <c r="F44" s="16"/>
    </row>
    <row r="45" spans="1:7" ht="15" x14ac:dyDescent="0.2">
      <c r="F45" s="16"/>
    </row>
    <row r="46" spans="1:7" ht="15" x14ac:dyDescent="0.2">
      <c r="F46" s="16"/>
    </row>
    <row r="47" spans="1:7" ht="15" x14ac:dyDescent="0.2">
      <c r="F47" s="16"/>
    </row>
    <row r="48" spans="1:7" ht="15" x14ac:dyDescent="0.2">
      <c r="F48" s="16"/>
    </row>
    <row r="49" spans="1:6" ht="15" x14ac:dyDescent="0.2">
      <c r="F49" s="16"/>
    </row>
    <row r="50" spans="1:6" ht="15" x14ac:dyDescent="0.2">
      <c r="F50" s="16"/>
    </row>
    <row r="51" spans="1:6" ht="15" x14ac:dyDescent="0.2">
      <c r="F51" s="16"/>
    </row>
    <row r="52" spans="1:6" ht="15" x14ac:dyDescent="0.2">
      <c r="F52" s="16"/>
    </row>
    <row r="53" spans="1:6" ht="15" x14ac:dyDescent="0.2">
      <c r="F53" s="16"/>
    </row>
    <row r="54" spans="1:6" ht="15" x14ac:dyDescent="0.2">
      <c r="A54" s="16"/>
      <c r="B54" s="16"/>
      <c r="C54" s="16"/>
      <c r="D54" s="16"/>
      <c r="E54" s="16"/>
      <c r="F54" s="16"/>
    </row>
    <row r="55" spans="1:6" ht="15" x14ac:dyDescent="0.2">
      <c r="A55" s="16"/>
      <c r="B55" s="16"/>
      <c r="C55" s="16"/>
      <c r="D55" s="16"/>
      <c r="E55" s="16"/>
      <c r="F55" s="16"/>
    </row>
    <row r="56" spans="1:6" ht="15" x14ac:dyDescent="0.2">
      <c r="A56" s="16"/>
      <c r="B56" s="16"/>
      <c r="C56" s="16"/>
      <c r="D56" s="16"/>
      <c r="E56" s="16"/>
      <c r="F56" s="16"/>
    </row>
    <row r="57" spans="1:6" ht="15" x14ac:dyDescent="0.2">
      <c r="A57" s="16"/>
      <c r="B57" s="16"/>
      <c r="C57" s="16"/>
      <c r="D57" s="16"/>
      <c r="E57" s="16"/>
      <c r="F57" s="16"/>
    </row>
    <row r="58" spans="1:6" ht="15" x14ac:dyDescent="0.2">
      <c r="A58" s="16"/>
      <c r="B58" s="16"/>
      <c r="C58" s="16"/>
      <c r="D58" s="16"/>
      <c r="E58" s="16"/>
      <c r="F58" s="16"/>
    </row>
    <row r="59" spans="1:6" ht="15" x14ac:dyDescent="0.2">
      <c r="A59" s="16"/>
      <c r="B59" s="16"/>
      <c r="C59" s="16"/>
      <c r="D59" s="16"/>
      <c r="E59" s="16"/>
      <c r="F59" s="16"/>
    </row>
    <row r="60" spans="1:6" ht="15" x14ac:dyDescent="0.2">
      <c r="A60" s="16"/>
      <c r="B60" s="16"/>
      <c r="C60" s="16"/>
      <c r="D60" s="16"/>
      <c r="E60" s="16"/>
      <c r="F60" s="16"/>
    </row>
    <row r="61" spans="1:6" ht="15" x14ac:dyDescent="0.2">
      <c r="A61" s="16"/>
      <c r="B61" s="16"/>
      <c r="C61" s="16"/>
      <c r="D61" s="16"/>
      <c r="E61" s="16"/>
      <c r="F61" s="16"/>
    </row>
    <row r="62" spans="1:6" ht="15" x14ac:dyDescent="0.2">
      <c r="A62" s="16"/>
      <c r="B62" s="16"/>
      <c r="C62" s="16"/>
      <c r="D62" s="16"/>
      <c r="E62" s="16"/>
      <c r="F62" s="16"/>
    </row>
    <row r="63" spans="1:6" ht="15" x14ac:dyDescent="0.2">
      <c r="A63" s="16"/>
      <c r="B63" s="16"/>
      <c r="C63" s="16"/>
      <c r="D63" s="16"/>
      <c r="E63" s="16"/>
      <c r="F63" s="16"/>
    </row>
    <row r="64" spans="1:6" ht="15" x14ac:dyDescent="0.2">
      <c r="A64" s="16"/>
      <c r="B64" s="16"/>
      <c r="C64" s="16"/>
      <c r="D64" s="16"/>
      <c r="E64" s="16"/>
      <c r="F64" s="16"/>
    </row>
    <row r="65" spans="1:6" ht="15" x14ac:dyDescent="0.2">
      <c r="A65" s="16"/>
      <c r="B65" s="16"/>
      <c r="C65" s="16"/>
      <c r="D65" s="16"/>
      <c r="E65" s="16"/>
      <c r="F65" s="16"/>
    </row>
    <row r="66" spans="1:6" ht="15" x14ac:dyDescent="0.2">
      <c r="A66" s="16"/>
      <c r="B66" s="16"/>
      <c r="C66" s="16"/>
      <c r="D66" s="16"/>
      <c r="E66" s="16"/>
      <c r="F66" s="16"/>
    </row>
    <row r="67" spans="1:6" ht="15" x14ac:dyDescent="0.2">
      <c r="A67" s="16"/>
      <c r="B67" s="16"/>
      <c r="C67" s="16"/>
      <c r="D67" s="16"/>
      <c r="E67" s="16"/>
      <c r="F67" s="16"/>
    </row>
    <row r="68" spans="1:6" ht="15" x14ac:dyDescent="0.2">
      <c r="A68" s="16"/>
      <c r="B68" s="16"/>
      <c r="C68" s="16"/>
      <c r="D68" s="16"/>
      <c r="E68" s="16"/>
      <c r="F68" s="16"/>
    </row>
    <row r="69" spans="1:6" ht="15" x14ac:dyDescent="0.2">
      <c r="A69" s="16"/>
      <c r="B69" s="16"/>
      <c r="C69" s="16"/>
      <c r="D69" s="16"/>
      <c r="E69" s="16"/>
      <c r="F69" s="16"/>
    </row>
    <row r="70" spans="1:6" ht="15" x14ac:dyDescent="0.2">
      <c r="A70" s="16"/>
      <c r="B70" s="16"/>
      <c r="C70" s="16"/>
      <c r="D70" s="16"/>
      <c r="E70" s="16"/>
      <c r="F70" s="16"/>
    </row>
    <row r="71" spans="1:6" ht="15" x14ac:dyDescent="0.2">
      <c r="A71" s="16"/>
      <c r="B71" s="16"/>
      <c r="C71" s="16"/>
      <c r="D71" s="16"/>
      <c r="E71" s="16"/>
      <c r="F71" s="16"/>
    </row>
    <row r="72" spans="1:6" ht="15" x14ac:dyDescent="0.2">
      <c r="A72" s="16"/>
      <c r="B72" s="16"/>
      <c r="C72" s="16"/>
      <c r="D72" s="16"/>
      <c r="E72" s="16"/>
      <c r="F72" s="16"/>
    </row>
    <row r="73" spans="1:6" ht="15" x14ac:dyDescent="0.2">
      <c r="A73" s="16"/>
      <c r="B73" s="16"/>
      <c r="C73" s="16"/>
      <c r="D73" s="16"/>
      <c r="E73" s="16"/>
      <c r="F73" s="16"/>
    </row>
    <row r="74" spans="1:6" ht="15" x14ac:dyDescent="0.2">
      <c r="A74" s="16"/>
      <c r="B74" s="16"/>
      <c r="C74" s="16"/>
      <c r="D74" s="16"/>
      <c r="E74" s="16"/>
      <c r="F74" s="16"/>
    </row>
    <row r="75" spans="1:6" ht="15" x14ac:dyDescent="0.2">
      <c r="A75" s="16"/>
      <c r="B75" s="16"/>
      <c r="C75" s="16"/>
      <c r="D75" s="16"/>
      <c r="E75" s="16"/>
      <c r="F75" s="16"/>
    </row>
    <row r="76" spans="1:6" ht="15" x14ac:dyDescent="0.2">
      <c r="A76" s="16"/>
      <c r="B76" s="16"/>
      <c r="C76" s="16"/>
      <c r="D76" s="16"/>
      <c r="E76" s="16"/>
      <c r="F76" s="16"/>
    </row>
    <row r="77" spans="1:6" ht="15" x14ac:dyDescent="0.2">
      <c r="A77" s="16"/>
      <c r="B77" s="16"/>
      <c r="C77" s="16"/>
      <c r="D77" s="16"/>
      <c r="E77" s="16"/>
      <c r="F77" s="16"/>
    </row>
    <row r="78" spans="1:6" ht="15" x14ac:dyDescent="0.2">
      <c r="A78" s="16"/>
      <c r="B78" s="16"/>
      <c r="C78" s="16"/>
      <c r="D78" s="16"/>
      <c r="E78" s="16"/>
      <c r="F78" s="16"/>
    </row>
    <row r="79" spans="1:6" ht="15" x14ac:dyDescent="0.2">
      <c r="A79" s="16"/>
      <c r="B79" s="16"/>
      <c r="C79" s="16"/>
      <c r="D79" s="16"/>
      <c r="E79" s="16"/>
      <c r="F79" s="16"/>
    </row>
    <row r="80" spans="1:6" ht="15" x14ac:dyDescent="0.2">
      <c r="A80" s="16"/>
      <c r="B80" s="16"/>
      <c r="C80" s="16"/>
      <c r="D80" s="16"/>
      <c r="E80" s="16"/>
      <c r="F80" s="16"/>
    </row>
    <row r="81" spans="1:6" ht="15" x14ac:dyDescent="0.2">
      <c r="A81" s="16"/>
      <c r="B81" s="16"/>
      <c r="C81" s="16"/>
      <c r="D81" s="16"/>
      <c r="E81" s="16"/>
      <c r="F81" s="16"/>
    </row>
    <row r="82" spans="1:6" ht="15" x14ac:dyDescent="0.2">
      <c r="A82" s="16"/>
      <c r="B82" s="16"/>
      <c r="C82" s="16"/>
      <c r="D82" s="16"/>
      <c r="E82" s="16"/>
      <c r="F82" s="16"/>
    </row>
    <row r="83" spans="1:6" ht="15" x14ac:dyDescent="0.2">
      <c r="A83" s="16"/>
      <c r="B83" s="16"/>
      <c r="C83" s="16"/>
      <c r="D83" s="16"/>
      <c r="E83" s="16"/>
      <c r="F83" s="16"/>
    </row>
    <row r="84" spans="1:6" ht="15" x14ac:dyDescent="0.2">
      <c r="A84" s="16"/>
      <c r="B84" s="16"/>
      <c r="C84" s="16"/>
      <c r="D84" s="86"/>
      <c r="E84" s="16"/>
      <c r="F84" s="16"/>
    </row>
    <row r="85" spans="1:6" ht="15" x14ac:dyDescent="0.2">
      <c r="A85" s="16"/>
      <c r="B85" s="16"/>
      <c r="C85" s="16"/>
      <c r="D85" s="16"/>
      <c r="E85" s="16"/>
      <c r="F85" s="16"/>
    </row>
    <row r="86" spans="1:6" ht="15" x14ac:dyDescent="0.2">
      <c r="A86" s="16"/>
      <c r="B86" s="16"/>
      <c r="C86" s="16"/>
      <c r="D86" s="16"/>
      <c r="E86" s="16"/>
      <c r="F86" s="16"/>
    </row>
    <row r="87" spans="1:6" ht="15" x14ac:dyDescent="0.2">
      <c r="A87" s="16"/>
      <c r="B87" s="16"/>
      <c r="C87" s="16"/>
      <c r="D87" s="16"/>
      <c r="E87" s="16"/>
      <c r="F87" s="16"/>
    </row>
    <row r="88" spans="1:6" ht="15" x14ac:dyDescent="0.2">
      <c r="A88" s="16"/>
      <c r="B88" s="16"/>
      <c r="C88" s="16"/>
      <c r="D88" s="16"/>
      <c r="E88" s="16"/>
      <c r="F88" s="16"/>
    </row>
    <row r="89" spans="1:6" ht="15" x14ac:dyDescent="0.2">
      <c r="A89" s="16"/>
      <c r="B89" s="16"/>
      <c r="C89" s="16"/>
      <c r="D89" s="16"/>
      <c r="E89" s="16"/>
      <c r="F89" s="16"/>
    </row>
    <row r="90" spans="1:6" ht="15" x14ac:dyDescent="0.2">
      <c r="A90" s="16"/>
      <c r="B90" s="16"/>
      <c r="C90" s="16"/>
      <c r="D90" s="16"/>
      <c r="E90" s="16"/>
      <c r="F90" s="16"/>
    </row>
    <row r="91" spans="1:6" ht="15" x14ac:dyDescent="0.2">
      <c r="A91" s="16"/>
      <c r="B91" s="16"/>
      <c r="C91" s="16"/>
      <c r="D91" s="16"/>
      <c r="E91" s="16"/>
      <c r="F91" s="16"/>
    </row>
    <row r="92" spans="1:6" ht="15" x14ac:dyDescent="0.2">
      <c r="A92" s="16"/>
      <c r="B92" s="16"/>
      <c r="C92" s="16"/>
      <c r="D92" s="16"/>
      <c r="E92" s="16"/>
      <c r="F92" s="16"/>
    </row>
    <row r="93" spans="1:6" ht="15" x14ac:dyDescent="0.2">
      <c r="A93" s="16"/>
      <c r="B93" s="16"/>
      <c r="C93" s="16"/>
      <c r="D93" s="16"/>
      <c r="E93" s="16"/>
      <c r="F93" s="16"/>
    </row>
    <row r="94" spans="1:6" ht="15" x14ac:dyDescent="0.2">
      <c r="A94" s="16"/>
      <c r="B94" s="16"/>
      <c r="C94" s="16"/>
      <c r="D94" s="16"/>
      <c r="E94" s="16"/>
      <c r="F94" s="16"/>
    </row>
    <row r="95" spans="1:6" ht="15" x14ac:dyDescent="0.2">
      <c r="A95" s="16"/>
      <c r="B95" s="16"/>
      <c r="C95" s="16"/>
      <c r="D95" s="16"/>
      <c r="E95" s="16"/>
      <c r="F95" s="16"/>
    </row>
    <row r="96" spans="1:6" ht="15" x14ac:dyDescent="0.2">
      <c r="A96" s="16"/>
      <c r="B96" s="16"/>
      <c r="C96" s="16"/>
      <c r="D96" s="16"/>
      <c r="E96" s="16"/>
      <c r="F96" s="16"/>
    </row>
    <row r="97" spans="1:6" ht="15" x14ac:dyDescent="0.2">
      <c r="A97" s="16"/>
      <c r="B97" s="16"/>
      <c r="C97" s="16"/>
      <c r="D97" s="16"/>
      <c r="E97" s="16"/>
      <c r="F97" s="16"/>
    </row>
    <row r="98" spans="1:6" ht="15" x14ac:dyDescent="0.2">
      <c r="A98" s="16"/>
      <c r="B98" s="16"/>
      <c r="C98" s="16"/>
      <c r="D98" s="16"/>
      <c r="E98" s="16"/>
      <c r="F98" s="16"/>
    </row>
    <row r="99" spans="1:6" ht="15" x14ac:dyDescent="0.2">
      <c r="A99" s="16"/>
      <c r="B99" s="16"/>
      <c r="C99" s="16"/>
      <c r="D99" s="16"/>
      <c r="E99" s="16"/>
      <c r="F99" s="16"/>
    </row>
    <row r="100" spans="1:6" ht="15" x14ac:dyDescent="0.2">
      <c r="A100" s="16"/>
      <c r="B100" s="16"/>
      <c r="C100" s="16"/>
      <c r="D100" s="16"/>
      <c r="E100" s="16"/>
      <c r="F100" s="16"/>
    </row>
  </sheetData>
  <mergeCells count="10">
    <mergeCell ref="A37:B37"/>
    <mergeCell ref="A38:B38"/>
    <mergeCell ref="B40:D40"/>
    <mergeCell ref="A1:D1"/>
    <mergeCell ref="C2:E2"/>
    <mergeCell ref="C28:D28"/>
    <mergeCell ref="A29:E29"/>
    <mergeCell ref="B30:C30"/>
    <mergeCell ref="B35:D35"/>
    <mergeCell ref="A36:B3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34"/>
  <sheetViews>
    <sheetView workbookViewId="0">
      <pane ySplit="3" topLeftCell="A4" activePane="bottomLeft" state="frozen"/>
      <selection pane="bottomLeft" activeCell="B5" sqref="B5"/>
    </sheetView>
  </sheetViews>
  <sheetFormatPr defaultColWidth="12.5703125" defaultRowHeight="12.75" customHeight="1" x14ac:dyDescent="0.2"/>
  <cols>
    <col min="1" max="1" width="15.140625" customWidth="1"/>
    <col min="2" max="2" width="18.42578125" customWidth="1"/>
    <col min="3" max="5" width="15.140625" customWidth="1"/>
    <col min="6" max="6" width="8.140625" customWidth="1"/>
    <col min="7" max="7" width="7.7109375" customWidth="1"/>
    <col min="8" max="9" width="1.5703125" customWidth="1"/>
    <col min="10" max="10" width="19.42578125" hidden="1" customWidth="1"/>
    <col min="11" max="21" width="15.140625" customWidth="1"/>
  </cols>
  <sheetData>
    <row r="1" spans="1:10" ht="22.5" customHeight="1" x14ac:dyDescent="0.2">
      <c r="A1" s="166" t="s">
        <v>0</v>
      </c>
      <c r="B1" s="158"/>
      <c r="C1" s="158"/>
      <c r="D1" s="158"/>
      <c r="E1" s="35">
        <f>Instructions!I2</f>
        <v>0</v>
      </c>
      <c r="F1" s="9"/>
    </row>
    <row r="2" spans="1:10" ht="21.75" customHeight="1" x14ac:dyDescent="0.2">
      <c r="A2" s="87"/>
      <c r="B2" s="174" t="s">
        <v>68</v>
      </c>
      <c r="C2" s="158"/>
      <c r="D2" s="175" t="s">
        <v>43</v>
      </c>
      <c r="E2" s="159"/>
      <c r="F2" s="9"/>
    </row>
    <row r="3" spans="1:10" ht="20.25" customHeight="1" x14ac:dyDescent="0.2">
      <c r="A3" s="88"/>
      <c r="B3" s="89" t="s">
        <v>69</v>
      </c>
      <c r="C3" s="90"/>
      <c r="D3" s="89" t="s">
        <v>70</v>
      </c>
      <c r="E3" s="91" t="s">
        <v>48</v>
      </c>
      <c r="F3" s="9"/>
    </row>
    <row r="4" spans="1:10" ht="15.75" x14ac:dyDescent="0.25">
      <c r="A4" s="92" t="s">
        <v>71</v>
      </c>
      <c r="B4" s="49" t="s">
        <v>106</v>
      </c>
      <c r="C4" s="93"/>
      <c r="D4" s="94">
        <v>100</v>
      </c>
      <c r="E4" s="95">
        <f t="shared" ref="E4:E7" si="0">D4</f>
        <v>100</v>
      </c>
      <c r="F4" s="9"/>
      <c r="G4" s="96"/>
    </row>
    <row r="5" spans="1:10" ht="15" x14ac:dyDescent="0.2">
      <c r="A5" s="93"/>
      <c r="B5" s="49" t="s">
        <v>107</v>
      </c>
      <c r="C5" s="93"/>
      <c r="D5" s="94">
        <v>30</v>
      </c>
      <c r="E5" s="95">
        <f t="shared" si="0"/>
        <v>30</v>
      </c>
      <c r="F5" s="9"/>
    </row>
    <row r="6" spans="1:10" ht="15" x14ac:dyDescent="0.2">
      <c r="A6" s="93"/>
      <c r="B6" s="49" t="s">
        <v>108</v>
      </c>
      <c r="C6" s="93"/>
      <c r="D6" s="94">
        <v>50</v>
      </c>
      <c r="E6" s="95">
        <f t="shared" si="0"/>
        <v>50</v>
      </c>
      <c r="F6" s="9"/>
    </row>
    <row r="7" spans="1:10" ht="15" x14ac:dyDescent="0.2">
      <c r="A7" s="93"/>
      <c r="B7" s="49"/>
      <c r="C7" s="93"/>
      <c r="D7" s="94"/>
      <c r="E7" s="97">
        <f t="shared" si="0"/>
        <v>0</v>
      </c>
      <c r="F7" s="9"/>
    </row>
    <row r="8" spans="1:10" ht="15.75" x14ac:dyDescent="0.25">
      <c r="A8" s="98"/>
      <c r="B8" s="99"/>
      <c r="C8" s="176" t="s">
        <v>72</v>
      </c>
      <c r="D8" s="151"/>
      <c r="E8" s="100">
        <f>SUM(E4:E7)</f>
        <v>180</v>
      </c>
      <c r="F8" s="9"/>
    </row>
    <row r="9" spans="1:10" ht="15" x14ac:dyDescent="0.2">
      <c r="A9" s="98"/>
      <c r="B9" s="101"/>
      <c r="C9" s="102"/>
      <c r="D9" s="101"/>
      <c r="E9" s="103"/>
      <c r="F9" s="9"/>
    </row>
    <row r="10" spans="1:10" ht="15" customHeight="1" x14ac:dyDescent="0.25">
      <c r="A10" s="92" t="s">
        <v>73</v>
      </c>
      <c r="B10" s="104" t="s">
        <v>109</v>
      </c>
      <c r="C10" s="93"/>
      <c r="D10" s="105">
        <v>44.65</v>
      </c>
      <c r="E10" s="106">
        <f t="shared" ref="E10:E11" si="1">D10</f>
        <v>44.65</v>
      </c>
      <c r="F10" s="9"/>
    </row>
    <row r="11" spans="1:10" ht="15" x14ac:dyDescent="0.2">
      <c r="A11" s="93"/>
      <c r="B11" s="107"/>
      <c r="C11" s="93"/>
      <c r="D11" s="107"/>
      <c r="E11" s="95">
        <f t="shared" si="1"/>
        <v>0</v>
      </c>
      <c r="F11" s="108"/>
      <c r="G11" s="7"/>
    </row>
    <row r="12" spans="1:10" ht="15.75" x14ac:dyDescent="0.25">
      <c r="A12" s="98"/>
      <c r="B12" s="99"/>
      <c r="C12" s="176" t="s">
        <v>74</v>
      </c>
      <c r="D12" s="151"/>
      <c r="E12" s="100">
        <f>SUM(E10:E11)</f>
        <v>44.65</v>
      </c>
      <c r="F12" s="108"/>
      <c r="G12" s="7"/>
    </row>
    <row r="13" spans="1:10" ht="15" x14ac:dyDescent="0.2">
      <c r="A13" s="98"/>
      <c r="B13" s="102"/>
      <c r="C13" s="102"/>
      <c r="D13" s="102"/>
      <c r="E13" s="109"/>
      <c r="F13" s="110"/>
      <c r="G13" s="111"/>
    </row>
    <row r="14" spans="1:10" ht="51" x14ac:dyDescent="0.2">
      <c r="A14" s="112"/>
      <c r="B14" s="102"/>
      <c r="C14" s="102"/>
      <c r="D14" s="102"/>
      <c r="E14" s="177" t="s">
        <v>75</v>
      </c>
      <c r="F14" s="151"/>
      <c r="G14" s="152"/>
      <c r="H14" s="9"/>
      <c r="J14" s="113" t="s">
        <v>76</v>
      </c>
    </row>
    <row r="15" spans="1:10" ht="45" x14ac:dyDescent="0.25">
      <c r="A15" s="112"/>
      <c r="B15" s="114" t="s">
        <v>77</v>
      </c>
      <c r="C15" s="114" t="s">
        <v>78</v>
      </c>
      <c r="D15" s="115" t="s">
        <v>79</v>
      </c>
      <c r="E15" s="116"/>
      <c r="F15" s="117" t="s">
        <v>80</v>
      </c>
      <c r="G15" s="118" t="s">
        <v>81</v>
      </c>
      <c r="H15" s="9"/>
      <c r="J15" s="119"/>
    </row>
    <row r="16" spans="1:10" ht="15.75" x14ac:dyDescent="0.25">
      <c r="A16" s="92" t="s">
        <v>82</v>
      </c>
      <c r="B16" s="120" t="str">
        <f>'Toms Expenses'!B4</f>
        <v>Pinkie</v>
      </c>
      <c r="C16" s="50">
        <v>245</v>
      </c>
      <c r="D16" s="51">
        <v>1.25</v>
      </c>
      <c r="E16" s="121">
        <f t="shared" ref="E16:E23" si="2">C16*D16</f>
        <v>306.25</v>
      </c>
      <c r="F16" s="122" t="s">
        <v>110</v>
      </c>
      <c r="G16" s="122">
        <v>1</v>
      </c>
      <c r="H16" s="15"/>
      <c r="J16" s="123">
        <f t="shared" ref="J16:J23" si="3">IF(F16="beef",G16*1.5,IF(F16="sheep",C16*0.005,IF(F16="swine",E16*0.004,0)))</f>
        <v>1.2250000000000001</v>
      </c>
    </row>
    <row r="17" spans="1:10" ht="15" x14ac:dyDescent="0.2">
      <c r="A17" s="124"/>
      <c r="B17" s="120" t="str">
        <f>'Toms Expenses'!B5</f>
        <v>Gorgeous</v>
      </c>
      <c r="C17" s="50">
        <v>260</v>
      </c>
      <c r="D17" s="51">
        <v>1.25</v>
      </c>
      <c r="E17" s="121">
        <f t="shared" si="2"/>
        <v>325</v>
      </c>
      <c r="F17" s="122" t="s">
        <v>110</v>
      </c>
      <c r="G17" s="122">
        <v>1</v>
      </c>
      <c r="H17" s="15"/>
      <c r="J17" s="123">
        <f t="shared" si="3"/>
        <v>1.3</v>
      </c>
    </row>
    <row r="18" spans="1:10" ht="15" x14ac:dyDescent="0.2">
      <c r="A18" s="93"/>
      <c r="B18" s="120" t="str">
        <f>'Toms Expenses'!B6</f>
        <v>Blackie</v>
      </c>
      <c r="C18" s="50">
        <v>255</v>
      </c>
      <c r="D18" s="51">
        <v>1.25</v>
      </c>
      <c r="E18" s="121">
        <f t="shared" si="2"/>
        <v>318.75</v>
      </c>
      <c r="F18" s="122" t="s">
        <v>110</v>
      </c>
      <c r="G18" s="122">
        <v>1</v>
      </c>
      <c r="H18" s="15"/>
      <c r="J18" s="123">
        <f t="shared" si="3"/>
        <v>1.2750000000000001</v>
      </c>
    </row>
    <row r="19" spans="1:10" ht="16.5" customHeight="1" x14ac:dyDescent="0.2">
      <c r="A19" s="93"/>
      <c r="B19" s="120">
        <f>'Toms Expenses'!B7</f>
        <v>0</v>
      </c>
      <c r="C19" s="125"/>
      <c r="D19" s="126"/>
      <c r="E19" s="121">
        <f t="shared" si="2"/>
        <v>0</v>
      </c>
      <c r="F19" s="122"/>
      <c r="G19" s="122"/>
      <c r="H19" s="15"/>
      <c r="J19" s="123">
        <f t="shared" si="3"/>
        <v>0</v>
      </c>
    </row>
    <row r="20" spans="1:10" ht="16.5" customHeight="1" x14ac:dyDescent="0.2">
      <c r="A20" s="93"/>
      <c r="B20" s="120">
        <f>'Toms Expenses'!B8</f>
        <v>0</v>
      </c>
      <c r="C20" s="125"/>
      <c r="D20" s="126"/>
      <c r="E20" s="121">
        <f t="shared" si="2"/>
        <v>0</v>
      </c>
      <c r="F20" s="122"/>
      <c r="G20" s="122"/>
      <c r="H20" s="15"/>
      <c r="J20" s="123">
        <f t="shared" si="3"/>
        <v>0</v>
      </c>
    </row>
    <row r="21" spans="1:10" ht="15" x14ac:dyDescent="0.2">
      <c r="A21" s="93"/>
      <c r="B21" s="127"/>
      <c r="C21" s="125"/>
      <c r="D21" s="126"/>
      <c r="E21" s="121">
        <f t="shared" si="2"/>
        <v>0</v>
      </c>
      <c r="F21" s="122"/>
      <c r="G21" s="122"/>
      <c r="H21" s="15"/>
      <c r="J21" s="123">
        <f t="shared" si="3"/>
        <v>0</v>
      </c>
    </row>
    <row r="22" spans="1:10" ht="15" x14ac:dyDescent="0.2">
      <c r="A22" s="93"/>
      <c r="B22" s="127"/>
      <c r="C22" s="125"/>
      <c r="D22" s="126"/>
      <c r="E22" s="121">
        <f t="shared" si="2"/>
        <v>0</v>
      </c>
      <c r="F22" s="122"/>
      <c r="G22" s="122"/>
      <c r="H22" s="15"/>
      <c r="J22" s="123">
        <f t="shared" si="3"/>
        <v>0</v>
      </c>
    </row>
    <row r="23" spans="1:10" ht="15" customHeight="1" x14ac:dyDescent="0.2">
      <c r="A23" s="93"/>
      <c r="B23" s="127">
        <f>'Toms Expenses'!B8</f>
        <v>0</v>
      </c>
      <c r="C23" s="125"/>
      <c r="D23" s="126"/>
      <c r="E23" s="121">
        <f t="shared" si="2"/>
        <v>0</v>
      </c>
      <c r="F23" s="122"/>
      <c r="G23" s="122"/>
      <c r="H23" s="15"/>
      <c r="J23" s="123">
        <f t="shared" si="3"/>
        <v>0</v>
      </c>
    </row>
    <row r="24" spans="1:10" ht="18" x14ac:dyDescent="0.25">
      <c r="A24" s="128"/>
      <c r="B24" s="129" t="s">
        <v>83</v>
      </c>
      <c r="C24" s="130">
        <f>SUM(C16:C23)</f>
        <v>760</v>
      </c>
      <c r="D24" s="131"/>
      <c r="E24" s="100">
        <f>SUM(E16:E23)</f>
        <v>950</v>
      </c>
      <c r="F24" s="132"/>
      <c r="G24" s="2"/>
      <c r="J24" s="133">
        <f>SUM(J16:J23)</f>
        <v>3.8000000000000007</v>
      </c>
    </row>
    <row r="25" spans="1:10" ht="15" x14ac:dyDescent="0.2">
      <c r="A25" s="98"/>
      <c r="B25" s="102"/>
      <c r="C25" s="101"/>
      <c r="D25" s="101"/>
      <c r="E25" s="103"/>
      <c r="F25" s="9"/>
    </row>
    <row r="26" spans="1:10" ht="18" x14ac:dyDescent="0.25">
      <c r="A26" s="98"/>
      <c r="B26" s="134"/>
      <c r="C26" s="178" t="s">
        <v>84</v>
      </c>
      <c r="D26" s="158"/>
      <c r="E26" s="142">
        <f>E8+E12+E24</f>
        <v>1174.6500000000001</v>
      </c>
      <c r="F26" s="9"/>
    </row>
    <row r="27" spans="1:10" ht="15" x14ac:dyDescent="0.2">
      <c r="A27" s="98"/>
      <c r="B27" s="102"/>
      <c r="C27" s="99"/>
      <c r="D27" s="99"/>
      <c r="E27" s="136"/>
      <c r="F27" s="9"/>
    </row>
    <row r="28" spans="1:10" ht="15.75" x14ac:dyDescent="0.25">
      <c r="A28" s="172" t="s">
        <v>85</v>
      </c>
      <c r="B28" s="151"/>
      <c r="C28" s="173" t="s">
        <v>86</v>
      </c>
      <c r="D28" s="151"/>
      <c r="E28" s="137">
        <f>IF(C24=0,0,('Toms Expenses'!E40-E8-E12)/C24)</f>
        <v>0.65926856524873834</v>
      </c>
      <c r="F28" s="9"/>
    </row>
    <row r="29" spans="1:10" ht="15" x14ac:dyDescent="0.2">
      <c r="A29" s="112"/>
      <c r="B29" s="102"/>
      <c r="C29" s="173" t="s">
        <v>87</v>
      </c>
      <c r="D29" s="151"/>
      <c r="E29" s="137">
        <f>IF(C24=0,0,('Toms Expenses'!E40-E12)/C24)</f>
        <v>0.89611067051189619</v>
      </c>
      <c r="F29" s="9"/>
    </row>
    <row r="30" spans="1:10" ht="15" x14ac:dyDescent="0.2">
      <c r="A30" s="112"/>
      <c r="B30" s="102"/>
      <c r="C30" s="102"/>
      <c r="D30" s="102"/>
      <c r="E30" s="134"/>
      <c r="F30" s="9"/>
    </row>
    <row r="31" spans="1:10" ht="15.75" x14ac:dyDescent="0.25">
      <c r="A31" s="172" t="s">
        <v>88</v>
      </c>
      <c r="B31" s="151"/>
      <c r="C31" s="102"/>
      <c r="D31" s="102"/>
      <c r="E31" s="137">
        <f>IF(C24=0,0,E24/C24)</f>
        <v>1.25</v>
      </c>
      <c r="F31" s="9"/>
    </row>
    <row r="32" spans="1:10" ht="15" x14ac:dyDescent="0.2">
      <c r="A32" s="112"/>
      <c r="B32" s="102"/>
      <c r="C32" s="101"/>
      <c r="D32" s="101"/>
      <c r="E32" s="103"/>
      <c r="F32" s="9"/>
    </row>
    <row r="33" spans="1:6" ht="18" x14ac:dyDescent="0.25">
      <c r="A33" s="138"/>
      <c r="B33" s="103"/>
      <c r="C33" s="139" t="s">
        <v>89</v>
      </c>
      <c r="D33" s="140" t="s">
        <v>90</v>
      </c>
      <c r="E33" s="141">
        <f>E26-'Toms Expenses'!E40</f>
        <v>448.955890410959</v>
      </c>
      <c r="F33" s="9"/>
    </row>
    <row r="34" spans="1:6" ht="4.5" customHeight="1" x14ac:dyDescent="0.2">
      <c r="A34" s="2"/>
      <c r="B34" s="2"/>
      <c r="C34" s="2"/>
      <c r="D34" s="2"/>
      <c r="E34" s="2"/>
    </row>
  </sheetData>
  <mergeCells count="11">
    <mergeCell ref="A28:B28"/>
    <mergeCell ref="C28:D28"/>
    <mergeCell ref="C29:D29"/>
    <mergeCell ref="A31:B31"/>
    <mergeCell ref="A1:D1"/>
    <mergeCell ref="B2:C2"/>
    <mergeCell ref="D2:E2"/>
    <mergeCell ref="C8:D8"/>
    <mergeCell ref="C12:D12"/>
    <mergeCell ref="E14:G14"/>
    <mergeCell ref="C26:D26"/>
  </mergeCells>
  <conditionalFormatting sqref="E33">
    <cfRule type="cellIs" dxfId="0" priority="1" operator="less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My Expenses</vt:lpstr>
      <vt:lpstr>My Income, Profit or Loss</vt:lpstr>
      <vt:lpstr>Toms Expenses</vt:lpstr>
      <vt:lpstr>Toms Income, Profit or Loss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E. Poole</dc:creator>
  <cp:lastModifiedBy>Poole, Kate</cp:lastModifiedBy>
  <dcterms:created xsi:type="dcterms:W3CDTF">2024-10-01T15:31:47Z</dcterms:created>
  <dcterms:modified xsi:type="dcterms:W3CDTF">2024-10-01T15:31:47Z</dcterms:modified>
</cp:coreProperties>
</file>